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03sports\vieglatl-9jul\"/>
    </mc:Choice>
  </mc:AlternateContent>
  <bookViews>
    <workbookView xWindow="0" yWindow="0" windowWidth="28800" windowHeight="12435" firstSheet="25" activeTab="31"/>
  </bookViews>
  <sheets>
    <sheet name="koeficienti" sheetId="41" r:id="rId1"/>
    <sheet name="kopējais" sheetId="42" r:id="rId2"/>
    <sheet name=" 100 u16m" sheetId="4" r:id="rId3"/>
    <sheet name=" 100 PS" sheetId="3" r:id="rId4"/>
    <sheet name="100 vd" sheetId="5" r:id="rId5"/>
    <sheet name=" 100 u16z" sheetId="6" r:id="rId6"/>
    <sheet name=" 100 PV" sheetId="24" r:id="rId7"/>
    <sheet name="100 vk" sheetId="7" r:id="rId8"/>
    <sheet name=" 400 U16M" sheetId="33" r:id="rId9"/>
    <sheet name=" 400 PS" sheetId="34" r:id="rId10"/>
    <sheet name="400 vd" sheetId="32" r:id="rId11"/>
    <sheet name=" 400 u16z" sheetId="36" r:id="rId12"/>
    <sheet name=" 400 pv" sheetId="35" r:id="rId13"/>
    <sheet name="Sheet1" sheetId="43" r:id="rId14"/>
    <sheet name="400 vk" sheetId="37" r:id="rId15"/>
    <sheet name="800 u16m" sheetId="8" r:id="rId16"/>
    <sheet name="800 PS" sheetId="9" r:id="rId17"/>
    <sheet name="1500 PV" sheetId="26" r:id="rId18"/>
    <sheet name="1500 vet" sheetId="25" r:id="rId19"/>
    <sheet name="kavēkļi" sheetId="39" r:id="rId20"/>
    <sheet name="3 km soļ" sheetId="38" r:id="rId21"/>
    <sheet name="ALu16m" sheetId="29" r:id="rId22"/>
    <sheet name="AL ps" sheetId="30" r:id="rId23"/>
    <sheet name="AL vd" sheetId="31" r:id="rId24"/>
    <sheet name="AL pv" sheetId="28" r:id="rId25"/>
    <sheet name="AL vk" sheetId="27" r:id="rId26"/>
    <sheet name="TL u16m" sheetId="14" r:id="rId27"/>
    <sheet name="TL ps" sheetId="15" r:id="rId28"/>
    <sheet name="TL vd" sheetId="16" r:id="rId29"/>
    <sheet name="TL u16z" sheetId="21" r:id="rId30"/>
    <sheet name="TL pv" sheetId="20" r:id="rId31"/>
    <sheet name="TL vk" sheetId="40" r:id="rId32"/>
    <sheet name="Lo 3m" sheetId="18" r:id="rId33"/>
    <sheet name="Lo 4ps" sheetId="17" r:id="rId34"/>
    <sheet name="Lo vd" sheetId="19" r:id="rId35"/>
    <sheet name="Lo 4z" sheetId="10" r:id="rId36"/>
    <sheet name="Lo 5pv" sheetId="11" r:id="rId37"/>
    <sheet name="Lo 6vk" sheetId="13" r:id="rId38"/>
    <sheet name="Lo 7pv" sheetId="2" r:id="rId39"/>
    <sheet name="Lo 7vk" sheetId="1" r:id="rId40"/>
    <sheet name="Sheet2" sheetId="44" r:id="rId41"/>
  </sheets>
  <definedNames>
    <definedName name="_xlnm._FilterDatabase" localSheetId="3" hidden="1">' 100 PS'!$A$5:$H$14</definedName>
    <definedName name="_xlnm._FilterDatabase" localSheetId="6" hidden="1">' 100 PV'!$A$5:$H$13</definedName>
    <definedName name="_xlnm._FilterDatabase" localSheetId="2" hidden="1">' 100 u16m'!$A$5:$H$12</definedName>
    <definedName name="_xlnm._FilterDatabase" localSheetId="5" hidden="1">' 100 u16z'!$A$5:$H$12</definedName>
    <definedName name="_xlnm._FilterDatabase" localSheetId="9" hidden="1">' 400 PS'!$A$5:$H$8</definedName>
    <definedName name="_xlnm._FilterDatabase" localSheetId="12" hidden="1">' 400 pv'!$A$5:$H$13</definedName>
    <definedName name="_xlnm._FilterDatabase" localSheetId="8" hidden="1">' 400 U16M'!$A$5:$H$9</definedName>
    <definedName name="_xlnm._FilterDatabase" localSheetId="11" hidden="1">' 400 u16z'!$A$5:$H$7</definedName>
    <definedName name="_xlnm._FilterDatabase" localSheetId="4" hidden="1">'100 vd'!$A$5:$J$11</definedName>
    <definedName name="_xlnm._FilterDatabase" localSheetId="7" hidden="1">'100 vk'!$A$5:$J$10</definedName>
    <definedName name="_xlnm._FilterDatabase" localSheetId="17" hidden="1">'1500 PV'!$A$5:$H$12</definedName>
    <definedName name="_xlnm._FilterDatabase" localSheetId="18" hidden="1">'1500 vet'!$A$5:$J$10</definedName>
    <definedName name="_xlnm._FilterDatabase" localSheetId="20" hidden="1">'3 km soļ'!$A$5:$H$15</definedName>
    <definedName name="_xlnm._FilterDatabase" localSheetId="10" hidden="1">'400 vd'!$A$5:$J$11</definedName>
    <definedName name="_xlnm._FilterDatabase" localSheetId="14" hidden="1">'400 vk'!$A$5:$J$9</definedName>
    <definedName name="_xlnm._FilterDatabase" localSheetId="16" hidden="1">'800 PS'!$A$5:$H$9</definedName>
    <definedName name="_xlnm._FilterDatabase" localSheetId="15" hidden="1">'800 u16m'!$A$5:$H$10</definedName>
    <definedName name="_xlnm._FilterDatabase" localSheetId="22" hidden="1">'AL ps'!$A$5:$W$8</definedName>
    <definedName name="_xlnm._FilterDatabase" localSheetId="24" hidden="1">'AL pv'!$A$5:$W$10</definedName>
    <definedName name="_xlnm._FilterDatabase" localSheetId="23" hidden="1">'AL vd'!$A$5:$Q$8</definedName>
    <definedName name="_xlnm._FilterDatabase" localSheetId="25" hidden="1">'AL vk'!$A$5:$Z$10</definedName>
    <definedName name="_xlnm._FilterDatabase" localSheetId="21" hidden="1">ALu16m!$A$5:$R$7</definedName>
    <definedName name="_xlnm._FilterDatabase" localSheetId="19" hidden="1">kavēkļi!$A$5:$H$15</definedName>
    <definedName name="_xlnm._FilterDatabase" localSheetId="1" hidden="1">kopējais!$A$5:$H$126</definedName>
    <definedName name="_xlnm._FilterDatabase" localSheetId="32" hidden="1">'Lo 3m'!$A$5:$P$8</definedName>
    <definedName name="_xlnm._FilterDatabase" localSheetId="33" hidden="1">'Lo 4ps'!$A$5:$P$8</definedName>
    <definedName name="_xlnm._FilterDatabase" localSheetId="35" hidden="1">'Lo 4z'!$A$5:$P$9</definedName>
    <definedName name="_xlnm._FilterDatabase" localSheetId="36" hidden="1">'Lo 5pv'!$A$5:$P$9</definedName>
    <definedName name="_xlnm._FilterDatabase" localSheetId="37" hidden="1">'Lo 6vk'!$A$5:$R$9</definedName>
    <definedName name="_xlnm._FilterDatabase" localSheetId="38" hidden="1">'Lo 7pv'!$A$5:$P$9</definedName>
    <definedName name="_xlnm._FilterDatabase" localSheetId="39" hidden="1">'Lo 7vk'!$A$5:$R$9</definedName>
    <definedName name="_xlnm._FilterDatabase" localSheetId="34" hidden="1">'Lo vd'!$A$5:$R$11</definedName>
    <definedName name="_xlnm._FilterDatabase" localSheetId="27" hidden="1">'TL ps'!$A$5:$P$13</definedName>
    <definedName name="_xlnm._FilterDatabase" localSheetId="30" hidden="1">'TL pv'!$A$5:$P$14</definedName>
    <definedName name="_xlnm._FilterDatabase" localSheetId="26" hidden="1">'TL u16m'!$A$5:$P$12</definedName>
    <definedName name="_xlnm._FilterDatabase" localSheetId="29" hidden="1">'TL u16z'!$A$5:$P$10</definedName>
    <definedName name="_xlnm._FilterDatabase" localSheetId="28" hidden="1">'TL vd'!$A$5:$R$9</definedName>
    <definedName name="_xlnm._FilterDatabase" localSheetId="31" hidden="1">'TL vk'!$A$5:$R$10</definedName>
    <definedName name="_xlnm.Print_Titles" localSheetId="3">' 100 PS'!$5:$5</definedName>
    <definedName name="_xlnm.Print_Titles" localSheetId="6">' 100 PV'!$5:$5</definedName>
    <definedName name="_xlnm.Print_Titles" localSheetId="2">' 100 u16m'!$5:$5</definedName>
    <definedName name="_xlnm.Print_Titles" localSheetId="5">' 100 u16z'!$5:$5</definedName>
    <definedName name="_xlnm.Print_Titles" localSheetId="9">' 400 PS'!$5:$5</definedName>
    <definedName name="_xlnm.Print_Titles" localSheetId="12">' 400 pv'!$5:$5</definedName>
    <definedName name="_xlnm.Print_Titles" localSheetId="8">' 400 U16M'!$5:$5</definedName>
    <definedName name="_xlnm.Print_Titles" localSheetId="11">' 400 u16z'!$5:$5</definedName>
    <definedName name="_xlnm.Print_Titles" localSheetId="4">'100 vd'!$5:$5</definedName>
    <definedName name="_xlnm.Print_Titles" localSheetId="7">'100 vk'!$5:$5</definedName>
    <definedName name="_xlnm.Print_Titles" localSheetId="17">'1500 PV'!$5:$5</definedName>
    <definedName name="_xlnm.Print_Titles" localSheetId="18">'1500 vet'!$5:$5</definedName>
    <definedName name="_xlnm.Print_Titles" localSheetId="20">'3 km soļ'!$5:$5</definedName>
    <definedName name="_xlnm.Print_Titles" localSheetId="10">'400 vd'!$5:$5</definedName>
    <definedName name="_xlnm.Print_Titles" localSheetId="14">'400 vk'!$5:$5</definedName>
    <definedName name="_xlnm.Print_Titles" localSheetId="16">'800 PS'!$5:$5</definedName>
    <definedName name="_xlnm.Print_Titles" localSheetId="15">'800 u16m'!$5:$5</definedName>
    <definedName name="_xlnm.Print_Titles" localSheetId="22">'AL ps'!$5:$5</definedName>
    <definedName name="_xlnm.Print_Titles" localSheetId="24">'AL pv'!$5:$5</definedName>
    <definedName name="_xlnm.Print_Titles" localSheetId="23">'AL vd'!$5:$5</definedName>
    <definedName name="_xlnm.Print_Titles" localSheetId="25">'AL vk'!$5:$5</definedName>
    <definedName name="_xlnm.Print_Titles" localSheetId="21">ALu16m!$5:$5</definedName>
    <definedName name="_xlnm.Print_Titles" localSheetId="19">kavēkļi!$5:$5</definedName>
    <definedName name="_xlnm.Print_Titles" localSheetId="0">koeficienti!$A$1:$B$65536</definedName>
    <definedName name="_xlnm.Print_Titles" localSheetId="1">kopējais!$A$5:$IV$5</definedName>
    <definedName name="_xlnm.Print_Titles" localSheetId="32">'Lo 3m'!$5:$5</definedName>
    <definedName name="_xlnm.Print_Titles" localSheetId="33">'Lo 4ps'!$5:$5</definedName>
    <definedName name="_xlnm.Print_Titles" localSheetId="35">'Lo 4z'!$5:$5</definedName>
    <definedName name="_xlnm.Print_Titles" localSheetId="36">'Lo 5pv'!$5:$5</definedName>
    <definedName name="_xlnm.Print_Titles" localSheetId="37">'Lo 6vk'!$5:$5</definedName>
    <definedName name="_xlnm.Print_Titles" localSheetId="38">'Lo 7pv'!$5:$5</definedName>
    <definedName name="_xlnm.Print_Titles" localSheetId="39">'Lo 7vk'!$5:$5</definedName>
    <definedName name="_xlnm.Print_Titles" localSheetId="34">'Lo vd'!$5:$5</definedName>
    <definedName name="_xlnm.Print_Titles" localSheetId="27">'TL ps'!$5:$5</definedName>
    <definedName name="_xlnm.Print_Titles" localSheetId="30">'TL pv'!$5:$5</definedName>
    <definedName name="_xlnm.Print_Titles" localSheetId="26">'TL u16m'!$5:$5</definedName>
    <definedName name="_xlnm.Print_Titles" localSheetId="29">'TL u16z'!$5:$5</definedName>
    <definedName name="_xlnm.Print_Titles" localSheetId="28">'TL vd'!$5:$5</definedName>
    <definedName name="_xlnm.Print_Titles" localSheetId="31">'TL vk'!$5:$5</definedName>
  </definedNames>
  <calcPr calcId="152511"/>
</workbook>
</file>

<file path=xl/calcChain.xml><?xml version="1.0" encoding="utf-8"?>
<calcChain xmlns="http://schemas.openxmlformats.org/spreadsheetml/2006/main">
  <c r="G7" i="40" l="1"/>
  <c r="A59" i="41" l="1"/>
  <c r="A58" i="41"/>
  <c r="A57" i="41"/>
  <c r="A56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G6" i="40"/>
  <c r="G8" i="40"/>
  <c r="I7" i="32"/>
  <c r="I6" i="32"/>
  <c r="G6" i="31"/>
  <c r="G6" i="27"/>
  <c r="G7" i="27"/>
  <c r="G8" i="27"/>
  <c r="I6" i="25"/>
  <c r="I8" i="25"/>
  <c r="G6" i="21"/>
  <c r="G7" i="21"/>
  <c r="G6" i="20"/>
  <c r="G7" i="20"/>
  <c r="G8" i="20"/>
  <c r="G9" i="20"/>
  <c r="G10" i="20"/>
  <c r="G11" i="20"/>
  <c r="G7" i="19"/>
  <c r="G9" i="19"/>
  <c r="G6" i="16"/>
  <c r="G7" i="16"/>
  <c r="G6" i="13"/>
  <c r="I6" i="7"/>
  <c r="I7" i="7"/>
  <c r="I8" i="7"/>
  <c r="I6" i="5"/>
  <c r="I7" i="5"/>
  <c r="I8" i="5"/>
  <c r="I9" i="5"/>
  <c r="G6" i="1"/>
  <c r="G7" i="1"/>
</calcChain>
</file>

<file path=xl/sharedStrings.xml><?xml version="1.0" encoding="utf-8"?>
<sst xmlns="http://schemas.openxmlformats.org/spreadsheetml/2006/main" count="1730" uniqueCount="295">
  <si>
    <t>-</t>
  </si>
  <si>
    <t>Valka</t>
  </si>
  <si>
    <t>Stahovskis</t>
  </si>
  <si>
    <t>Ivars</t>
  </si>
  <si>
    <t>6.</t>
  </si>
  <si>
    <t>5.</t>
  </si>
  <si>
    <t>4.</t>
  </si>
  <si>
    <t>3.</t>
  </si>
  <si>
    <t>2.</t>
  </si>
  <si>
    <t>1.</t>
  </si>
  <si>
    <t>Rezultāts</t>
  </si>
  <si>
    <t>koeficients</t>
  </si>
  <si>
    <t>Vieta</t>
  </si>
  <si>
    <t>Galīgais rezultāts</t>
  </si>
  <si>
    <t>Pārstāv/pilsēta</t>
  </si>
  <si>
    <t>DZ. G.</t>
  </si>
  <si>
    <t>Vārds</t>
  </si>
  <si>
    <t>Uzvārds</t>
  </si>
  <si>
    <t>Dal. Nr.</t>
  </si>
  <si>
    <t>Nr. P.k.</t>
  </si>
  <si>
    <t>7,257 kg</t>
  </si>
  <si>
    <t>VK</t>
  </si>
  <si>
    <t>Lodes grūšana</t>
  </si>
  <si>
    <t>Valka, 2016.gada  9.jūlijs</t>
  </si>
  <si>
    <t>Valkas novada atklātais čempionāts vieglatlētikā</t>
  </si>
  <si>
    <t>Mati</t>
  </si>
  <si>
    <t>Raudsepp</t>
  </si>
  <si>
    <t>Valga</t>
  </si>
  <si>
    <t>Valmieras BSS</t>
  </si>
  <si>
    <t xml:space="preserve">Caune </t>
  </si>
  <si>
    <t>Dāvis</t>
  </si>
  <si>
    <t xml:space="preserve">Žviriņš </t>
  </si>
  <si>
    <t>Arnis</t>
  </si>
  <si>
    <t>PV</t>
  </si>
  <si>
    <t>Tukuma SS</t>
  </si>
  <si>
    <t xml:space="preserve">Ķergalve  </t>
  </si>
  <si>
    <t>Laura  Laurita</t>
  </si>
  <si>
    <t>Rīga</t>
  </si>
  <si>
    <t>Vorpule</t>
  </si>
  <si>
    <t>Katrīna</t>
  </si>
  <si>
    <t xml:space="preserve">Bruņiniece </t>
  </si>
  <si>
    <t>Alvīne</t>
  </si>
  <si>
    <t>Smiltenes BJSS</t>
  </si>
  <si>
    <t>Kaupe</t>
  </si>
  <si>
    <t xml:space="preserve">Eliza </t>
  </si>
  <si>
    <t xml:space="preserve">Deruma </t>
  </si>
  <si>
    <t>Kristīne</t>
  </si>
  <si>
    <t>Ogre</t>
  </si>
  <si>
    <t>Damane</t>
  </si>
  <si>
    <t>Sabīne</t>
  </si>
  <si>
    <t>uzvārds</t>
  </si>
  <si>
    <t>vārds</t>
  </si>
  <si>
    <t>PS</t>
  </si>
  <si>
    <t xml:space="preserve">100 m </t>
  </si>
  <si>
    <t>Valkas BJSS</t>
  </si>
  <si>
    <t>2002</t>
  </si>
  <si>
    <t xml:space="preserve">Zirne </t>
  </si>
  <si>
    <t>Linda</t>
  </si>
  <si>
    <t xml:space="preserve">Rozenbaha </t>
  </si>
  <si>
    <t xml:space="preserve">Dārta </t>
  </si>
  <si>
    <t>Lāča SS</t>
  </si>
  <si>
    <t>Melnbārde</t>
  </si>
  <si>
    <t xml:space="preserve">Kitija Paula </t>
  </si>
  <si>
    <t>Bogdanova</t>
  </si>
  <si>
    <t xml:space="preserve">Izabella </t>
  </si>
  <si>
    <t>U16 (m)</t>
  </si>
  <si>
    <t xml:space="preserve">Rulle </t>
  </si>
  <si>
    <t xml:space="preserve">Aija </t>
  </si>
  <si>
    <t>Tukums</t>
  </si>
  <si>
    <t>Liene</t>
  </si>
  <si>
    <t>Karole</t>
  </si>
  <si>
    <t>Iveta</t>
  </si>
  <si>
    <t xml:space="preserve">Gerke </t>
  </si>
  <si>
    <t>Mudīte</t>
  </si>
  <si>
    <t>galīgais rezultāts</t>
  </si>
  <si>
    <t>VD</t>
  </si>
  <si>
    <t>Siguldas SS</t>
  </si>
  <si>
    <t xml:space="preserve">Strods </t>
  </si>
  <si>
    <t>Daniels</t>
  </si>
  <si>
    <t>Krauklis</t>
  </si>
  <si>
    <t xml:space="preserve">Dāvis </t>
  </si>
  <si>
    <t xml:space="preserve">Jansons  </t>
  </si>
  <si>
    <t>Rolands</t>
  </si>
  <si>
    <t>U16 (z)</t>
  </si>
  <si>
    <t>Rullis</t>
  </si>
  <si>
    <t xml:space="preserve">Ilvars </t>
  </si>
  <si>
    <t>Kaas</t>
  </si>
  <si>
    <t>Andres</t>
  </si>
  <si>
    <t>Auniņš</t>
  </si>
  <si>
    <t xml:space="preserve">Tālis </t>
  </si>
  <si>
    <t xml:space="preserve">Popova </t>
  </si>
  <si>
    <t>Džuliana</t>
  </si>
  <si>
    <t xml:space="preserve">Primaka </t>
  </si>
  <si>
    <t>Kitija Luīze</t>
  </si>
  <si>
    <t>1999</t>
  </si>
  <si>
    <t xml:space="preserve">Milberga </t>
  </si>
  <si>
    <t>Ilona</t>
  </si>
  <si>
    <t xml:space="preserve">800 m </t>
  </si>
  <si>
    <t>U16 m</t>
  </si>
  <si>
    <t xml:space="preserve">Lūsis </t>
  </si>
  <si>
    <t>Lauris Krists</t>
  </si>
  <si>
    <t xml:space="preserve">Fiļipovičs </t>
  </si>
  <si>
    <t>Aleksandrs</t>
  </si>
  <si>
    <t>Valka/MSĢ</t>
  </si>
  <si>
    <t>2001</t>
  </si>
  <si>
    <t>Demidočkins</t>
  </si>
  <si>
    <t>Artūrs</t>
  </si>
  <si>
    <t>4 kg</t>
  </si>
  <si>
    <t>Vents Andžejs</t>
  </si>
  <si>
    <t>Koknese/MSĢ</t>
  </si>
  <si>
    <t xml:space="preserve">Nungurs </t>
  </si>
  <si>
    <t>Reinis</t>
  </si>
  <si>
    <t>5 kg</t>
  </si>
  <si>
    <t>Vijciems</t>
  </si>
  <si>
    <t>Kalniņš</t>
  </si>
  <si>
    <t>Juris</t>
  </si>
  <si>
    <t>Koeficients</t>
  </si>
  <si>
    <t>vieta</t>
  </si>
  <si>
    <t>6 kg</t>
  </si>
  <si>
    <t xml:space="preserve">Bogurdoviča </t>
  </si>
  <si>
    <t>Monta</t>
  </si>
  <si>
    <t xml:space="preserve">Buža </t>
  </si>
  <si>
    <t>Ieva</t>
  </si>
  <si>
    <t>Tāllēkšana</t>
  </si>
  <si>
    <t>Amerina</t>
  </si>
  <si>
    <t>Venita</t>
  </si>
  <si>
    <t xml:space="preserve">Volberga  </t>
  </si>
  <si>
    <t>Līva</t>
  </si>
  <si>
    <t xml:space="preserve">Samule </t>
  </si>
  <si>
    <t>Dana</t>
  </si>
  <si>
    <t>Tukuma VK</t>
  </si>
  <si>
    <t xml:space="preserve">Zubova  </t>
  </si>
  <si>
    <t>Krista</t>
  </si>
  <si>
    <t xml:space="preserve">Turķe  </t>
  </si>
  <si>
    <t>Valmiera</t>
  </si>
  <si>
    <t>Laima</t>
  </si>
  <si>
    <t>Galīgais rezultās</t>
  </si>
  <si>
    <t>3 kg</t>
  </si>
  <si>
    <t>Selga</t>
  </si>
  <si>
    <t>Vēsma</t>
  </si>
  <si>
    <t>Pētersone</t>
  </si>
  <si>
    <t xml:space="preserve">Laila </t>
  </si>
  <si>
    <t>rezultāts</t>
  </si>
  <si>
    <t xml:space="preserve">Veinbergs </t>
  </si>
  <si>
    <t>Balodis</t>
  </si>
  <si>
    <t xml:space="preserve">Alisters </t>
  </si>
  <si>
    <t>BJC Laimīte/Rīga</t>
  </si>
  <si>
    <t xml:space="preserve">Šibins </t>
  </si>
  <si>
    <t xml:space="preserve">Dāvis Kristiāns </t>
  </si>
  <si>
    <t xml:space="preserve">Guļs </t>
  </si>
  <si>
    <t>Vitālijs</t>
  </si>
  <si>
    <t xml:space="preserve">Kožeurovs </t>
  </si>
  <si>
    <t xml:space="preserve">Juris </t>
  </si>
  <si>
    <t xml:space="preserve">Siksalietis </t>
  </si>
  <si>
    <t>Didzis</t>
  </si>
  <si>
    <t xml:space="preserve">Freibergs </t>
  </si>
  <si>
    <t>Sandis</t>
  </si>
  <si>
    <t xml:space="preserve">Harijs </t>
  </si>
  <si>
    <t>Sniedze</t>
  </si>
  <si>
    <t xml:space="preserve">Pičukāns  </t>
  </si>
  <si>
    <t>Rainers</t>
  </si>
  <si>
    <t>Ivanovs</t>
  </si>
  <si>
    <t xml:space="preserve">Edmunds </t>
  </si>
  <si>
    <t xml:space="preserve">Madijarovs </t>
  </si>
  <si>
    <t>izst.</t>
  </si>
  <si>
    <t>Dainis</t>
  </si>
  <si>
    <t>Andris</t>
  </si>
  <si>
    <t xml:space="preserve">Antons </t>
  </si>
  <si>
    <t>Mareks</t>
  </si>
  <si>
    <t>Lāce</t>
  </si>
  <si>
    <t>veterāni</t>
  </si>
  <si>
    <t>1500 m</t>
  </si>
  <si>
    <t>52</t>
  </si>
  <si>
    <t xml:space="preserve">Skutāns </t>
  </si>
  <si>
    <t>Kārlis</t>
  </si>
  <si>
    <t>Ozoliņš</t>
  </si>
  <si>
    <t>Gunārs</t>
  </si>
  <si>
    <t xml:space="preserve">Āboliņš </t>
  </si>
  <si>
    <t>Kristaps</t>
  </si>
  <si>
    <t>Līdaks</t>
  </si>
  <si>
    <t>Roberts</t>
  </si>
  <si>
    <t xml:space="preserve">Bogdanovs  </t>
  </si>
  <si>
    <t>Jevgeņijs</t>
  </si>
  <si>
    <t>XX-</t>
  </si>
  <si>
    <t>XXO</t>
  </si>
  <si>
    <t>O</t>
  </si>
  <si>
    <t>XXX</t>
  </si>
  <si>
    <t>XO</t>
  </si>
  <si>
    <t>Madona</t>
  </si>
  <si>
    <t>Fiņķis</t>
  </si>
  <si>
    <t>Aivis</t>
  </si>
  <si>
    <t>sākuma augstums</t>
  </si>
  <si>
    <t>Augstlēkšana</t>
  </si>
  <si>
    <t>Lietuva</t>
  </si>
  <si>
    <t>Baikštys</t>
  </si>
  <si>
    <t xml:space="preserve">Juozas </t>
  </si>
  <si>
    <t xml:space="preserve">Lisovska </t>
  </si>
  <si>
    <t>Veronika</t>
  </si>
  <si>
    <t xml:space="preserve">Onužāne-Saliņa </t>
  </si>
  <si>
    <t xml:space="preserve">Madara </t>
  </si>
  <si>
    <t xml:space="preserve">400 m </t>
  </si>
  <si>
    <t>Sarmule</t>
  </si>
  <si>
    <t xml:space="preserve">Patrīcija </t>
  </si>
  <si>
    <t>Deičmane</t>
  </si>
  <si>
    <t xml:space="preserve">Daira </t>
  </si>
  <si>
    <t>28</t>
  </si>
  <si>
    <t>Maksims</t>
  </si>
  <si>
    <t>Lāča SS/Mārupe</t>
  </si>
  <si>
    <t>Bambals</t>
  </si>
  <si>
    <t xml:space="preserve">Daniels </t>
  </si>
  <si>
    <t>Ārents</t>
  </si>
  <si>
    <t>Pauls</t>
  </si>
  <si>
    <t>U16 z</t>
  </si>
  <si>
    <t>Kārķi</t>
  </si>
  <si>
    <t>Aldis</t>
  </si>
  <si>
    <t xml:space="preserve">Zunte </t>
  </si>
  <si>
    <t>Jukāms</t>
  </si>
  <si>
    <t>Ēriks</t>
  </si>
  <si>
    <t>Knope</t>
  </si>
  <si>
    <t xml:space="preserve">Agris </t>
  </si>
  <si>
    <t>Kocēnu nov.</t>
  </si>
  <si>
    <t>Lērme</t>
  </si>
  <si>
    <t>Raiis</t>
  </si>
  <si>
    <t>Mincāne</t>
  </si>
  <si>
    <t xml:space="preserve">Anta </t>
  </si>
  <si>
    <t xml:space="preserve">Šīrante </t>
  </si>
  <si>
    <t>Gunita</t>
  </si>
  <si>
    <t>3 km soļošana</t>
  </si>
  <si>
    <t xml:space="preserve">Linde </t>
  </si>
  <si>
    <t>Rihards</t>
  </si>
  <si>
    <t>Ilūkstes nov.</t>
  </si>
  <si>
    <t>Dzierkale</t>
  </si>
  <si>
    <t>Marija Terēze</t>
  </si>
  <si>
    <t>3000 m/kav.</t>
  </si>
  <si>
    <t xml:space="preserve">Vīksne </t>
  </si>
  <si>
    <t>Estere</t>
  </si>
  <si>
    <t>2000 m/kav.</t>
  </si>
  <si>
    <t>kavēkļi skrējiens</t>
  </si>
  <si>
    <t>Gudriniece</t>
  </si>
  <si>
    <t>Lāča SS/Ogre</t>
  </si>
  <si>
    <t>veterānu keoficienti</t>
  </si>
  <si>
    <t>100 m</t>
  </si>
  <si>
    <t>400 m</t>
  </si>
  <si>
    <t>3000 m</t>
  </si>
  <si>
    <t>5000 m</t>
  </si>
  <si>
    <t>trīssolis</t>
  </si>
  <si>
    <t>soļošana 20 km</t>
  </si>
  <si>
    <t>augstums</t>
  </si>
  <si>
    <t>tālums</t>
  </si>
  <si>
    <t>šķēps</t>
  </si>
  <si>
    <t>disks</t>
  </si>
  <si>
    <t>lode</t>
  </si>
  <si>
    <t>veseris</t>
  </si>
  <si>
    <t>smagums</t>
  </si>
  <si>
    <t>dz.g.</t>
  </si>
  <si>
    <t>vecums</t>
  </si>
  <si>
    <t>kungi</t>
  </si>
  <si>
    <t>dāmas</t>
  </si>
  <si>
    <t xml:space="preserve">Uzvārds </t>
  </si>
  <si>
    <t>DZ.G.</t>
  </si>
  <si>
    <t>Grupa</t>
  </si>
  <si>
    <t>Disciplīna</t>
  </si>
  <si>
    <t>pārstāvniecība/
pilsēta</t>
  </si>
  <si>
    <t>Treneris</t>
  </si>
  <si>
    <t>augstlēkšana</t>
  </si>
  <si>
    <t>P.Karlivāns</t>
  </si>
  <si>
    <t>tāllēkšana</t>
  </si>
  <si>
    <t>L.Krūkliņa</t>
  </si>
  <si>
    <t>G.Markss</t>
  </si>
  <si>
    <t>V.Lācis</t>
  </si>
  <si>
    <t>G.Auziņš</t>
  </si>
  <si>
    <t>lode 3 kg</t>
  </si>
  <si>
    <t>M.Gerke</t>
  </si>
  <si>
    <t>lode 7,257 kg</t>
  </si>
  <si>
    <t>G.Tipāns</t>
  </si>
  <si>
    <t>lode 4 kg</t>
  </si>
  <si>
    <t>G.Gailītis</t>
  </si>
  <si>
    <t>J.Kožeurovs</t>
  </si>
  <si>
    <t>R.Ravinskis</t>
  </si>
  <si>
    <t xml:space="preserve">Elīza Paula </t>
  </si>
  <si>
    <t>Jirgensone</t>
  </si>
  <si>
    <t xml:space="preserve">Kristers </t>
  </si>
  <si>
    <t>Lāča SS/Jelgavas NSC</t>
  </si>
  <si>
    <t>lode 6 kg</t>
  </si>
  <si>
    <t xml:space="preserve">Kārlis </t>
  </si>
  <si>
    <t>Kariņš</t>
  </si>
  <si>
    <t>Lāča SS/Rīga</t>
  </si>
  <si>
    <t>lode 5 kg</t>
  </si>
  <si>
    <t>800 m</t>
  </si>
  <si>
    <t>L.Haritonovs</t>
  </si>
  <si>
    <t>Karlivāns</t>
  </si>
  <si>
    <t>SINOTS/Valka</t>
  </si>
  <si>
    <t>G.Blūmiņa</t>
  </si>
  <si>
    <t>A.Čākurs</t>
  </si>
  <si>
    <t>I.Vītola-Skulte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</si>
</sst>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m:ss.00"/>
    <numFmt numFmtId="167" formatCode="mm:ss.00"/>
    <numFmt numFmtId="168" formatCode="[m]&quot;m&quot;"/>
  </numFmts>
  <fonts count="1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color indexed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166" fontId="1" fillId="0" borderId="4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6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12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8" fontId="6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Q5" sqref="Q5"/>
    </sheetView>
  </sheetViews>
  <sheetFormatPr defaultRowHeight="12.75" x14ac:dyDescent="0.2"/>
  <cols>
    <col min="1" max="1" width="6" style="128" customWidth="1"/>
    <col min="2" max="2" width="5.28515625" style="129" customWidth="1"/>
    <col min="3" max="18" width="8.5703125" style="131" customWidth="1"/>
    <col min="19" max="28" width="7.85546875" style="131" customWidth="1"/>
    <col min="29" max="256" width="9.140625" style="131"/>
    <col min="257" max="257" width="6" style="131" customWidth="1"/>
    <col min="258" max="258" width="5.28515625" style="131" customWidth="1"/>
    <col min="259" max="274" width="8.5703125" style="131" customWidth="1"/>
    <col min="275" max="284" width="7.85546875" style="131" customWidth="1"/>
    <col min="285" max="512" width="9.140625" style="131"/>
    <col min="513" max="513" width="6" style="131" customWidth="1"/>
    <col min="514" max="514" width="5.28515625" style="131" customWidth="1"/>
    <col min="515" max="530" width="8.5703125" style="131" customWidth="1"/>
    <col min="531" max="540" width="7.85546875" style="131" customWidth="1"/>
    <col min="541" max="768" width="9.140625" style="131"/>
    <col min="769" max="769" width="6" style="131" customWidth="1"/>
    <col min="770" max="770" width="5.28515625" style="131" customWidth="1"/>
    <col min="771" max="786" width="8.5703125" style="131" customWidth="1"/>
    <col min="787" max="796" width="7.85546875" style="131" customWidth="1"/>
    <col min="797" max="1024" width="9.140625" style="131"/>
    <col min="1025" max="1025" width="6" style="131" customWidth="1"/>
    <col min="1026" max="1026" width="5.28515625" style="131" customWidth="1"/>
    <col min="1027" max="1042" width="8.5703125" style="131" customWidth="1"/>
    <col min="1043" max="1052" width="7.85546875" style="131" customWidth="1"/>
    <col min="1053" max="1280" width="9.140625" style="131"/>
    <col min="1281" max="1281" width="6" style="131" customWidth="1"/>
    <col min="1282" max="1282" width="5.28515625" style="131" customWidth="1"/>
    <col min="1283" max="1298" width="8.5703125" style="131" customWidth="1"/>
    <col min="1299" max="1308" width="7.85546875" style="131" customWidth="1"/>
    <col min="1309" max="1536" width="9.140625" style="131"/>
    <col min="1537" max="1537" width="6" style="131" customWidth="1"/>
    <col min="1538" max="1538" width="5.28515625" style="131" customWidth="1"/>
    <col min="1539" max="1554" width="8.5703125" style="131" customWidth="1"/>
    <col min="1555" max="1564" width="7.85546875" style="131" customWidth="1"/>
    <col min="1565" max="1792" width="9.140625" style="131"/>
    <col min="1793" max="1793" width="6" style="131" customWidth="1"/>
    <col min="1794" max="1794" width="5.28515625" style="131" customWidth="1"/>
    <col min="1795" max="1810" width="8.5703125" style="131" customWidth="1"/>
    <col min="1811" max="1820" width="7.85546875" style="131" customWidth="1"/>
    <col min="1821" max="2048" width="9.140625" style="131"/>
    <col min="2049" max="2049" width="6" style="131" customWidth="1"/>
    <col min="2050" max="2050" width="5.28515625" style="131" customWidth="1"/>
    <col min="2051" max="2066" width="8.5703125" style="131" customWidth="1"/>
    <col min="2067" max="2076" width="7.85546875" style="131" customWidth="1"/>
    <col min="2077" max="2304" width="9.140625" style="131"/>
    <col min="2305" max="2305" width="6" style="131" customWidth="1"/>
    <col min="2306" max="2306" width="5.28515625" style="131" customWidth="1"/>
    <col min="2307" max="2322" width="8.5703125" style="131" customWidth="1"/>
    <col min="2323" max="2332" width="7.85546875" style="131" customWidth="1"/>
    <col min="2333" max="2560" width="9.140625" style="131"/>
    <col min="2561" max="2561" width="6" style="131" customWidth="1"/>
    <col min="2562" max="2562" width="5.28515625" style="131" customWidth="1"/>
    <col min="2563" max="2578" width="8.5703125" style="131" customWidth="1"/>
    <col min="2579" max="2588" width="7.85546875" style="131" customWidth="1"/>
    <col min="2589" max="2816" width="9.140625" style="131"/>
    <col min="2817" max="2817" width="6" style="131" customWidth="1"/>
    <col min="2818" max="2818" width="5.28515625" style="131" customWidth="1"/>
    <col min="2819" max="2834" width="8.5703125" style="131" customWidth="1"/>
    <col min="2835" max="2844" width="7.85546875" style="131" customWidth="1"/>
    <col min="2845" max="3072" width="9.140625" style="131"/>
    <col min="3073" max="3073" width="6" style="131" customWidth="1"/>
    <col min="3074" max="3074" width="5.28515625" style="131" customWidth="1"/>
    <col min="3075" max="3090" width="8.5703125" style="131" customWidth="1"/>
    <col min="3091" max="3100" width="7.85546875" style="131" customWidth="1"/>
    <col min="3101" max="3328" width="9.140625" style="131"/>
    <col min="3329" max="3329" width="6" style="131" customWidth="1"/>
    <col min="3330" max="3330" width="5.28515625" style="131" customWidth="1"/>
    <col min="3331" max="3346" width="8.5703125" style="131" customWidth="1"/>
    <col min="3347" max="3356" width="7.85546875" style="131" customWidth="1"/>
    <col min="3357" max="3584" width="9.140625" style="131"/>
    <col min="3585" max="3585" width="6" style="131" customWidth="1"/>
    <col min="3586" max="3586" width="5.28515625" style="131" customWidth="1"/>
    <col min="3587" max="3602" width="8.5703125" style="131" customWidth="1"/>
    <col min="3603" max="3612" width="7.85546875" style="131" customWidth="1"/>
    <col min="3613" max="3840" width="9.140625" style="131"/>
    <col min="3841" max="3841" width="6" style="131" customWidth="1"/>
    <col min="3842" max="3842" width="5.28515625" style="131" customWidth="1"/>
    <col min="3843" max="3858" width="8.5703125" style="131" customWidth="1"/>
    <col min="3859" max="3868" width="7.85546875" style="131" customWidth="1"/>
    <col min="3869" max="4096" width="9.140625" style="131"/>
    <col min="4097" max="4097" width="6" style="131" customWidth="1"/>
    <col min="4098" max="4098" width="5.28515625" style="131" customWidth="1"/>
    <col min="4099" max="4114" width="8.5703125" style="131" customWidth="1"/>
    <col min="4115" max="4124" width="7.85546875" style="131" customWidth="1"/>
    <col min="4125" max="4352" width="9.140625" style="131"/>
    <col min="4353" max="4353" width="6" style="131" customWidth="1"/>
    <col min="4354" max="4354" width="5.28515625" style="131" customWidth="1"/>
    <col min="4355" max="4370" width="8.5703125" style="131" customWidth="1"/>
    <col min="4371" max="4380" width="7.85546875" style="131" customWidth="1"/>
    <col min="4381" max="4608" width="9.140625" style="131"/>
    <col min="4609" max="4609" width="6" style="131" customWidth="1"/>
    <col min="4610" max="4610" width="5.28515625" style="131" customWidth="1"/>
    <col min="4611" max="4626" width="8.5703125" style="131" customWidth="1"/>
    <col min="4627" max="4636" width="7.85546875" style="131" customWidth="1"/>
    <col min="4637" max="4864" width="9.140625" style="131"/>
    <col min="4865" max="4865" width="6" style="131" customWidth="1"/>
    <col min="4866" max="4866" width="5.28515625" style="131" customWidth="1"/>
    <col min="4867" max="4882" width="8.5703125" style="131" customWidth="1"/>
    <col min="4883" max="4892" width="7.85546875" style="131" customWidth="1"/>
    <col min="4893" max="5120" width="9.140625" style="131"/>
    <col min="5121" max="5121" width="6" style="131" customWidth="1"/>
    <col min="5122" max="5122" width="5.28515625" style="131" customWidth="1"/>
    <col min="5123" max="5138" width="8.5703125" style="131" customWidth="1"/>
    <col min="5139" max="5148" width="7.85546875" style="131" customWidth="1"/>
    <col min="5149" max="5376" width="9.140625" style="131"/>
    <col min="5377" max="5377" width="6" style="131" customWidth="1"/>
    <col min="5378" max="5378" width="5.28515625" style="131" customWidth="1"/>
    <col min="5379" max="5394" width="8.5703125" style="131" customWidth="1"/>
    <col min="5395" max="5404" width="7.85546875" style="131" customWidth="1"/>
    <col min="5405" max="5632" width="9.140625" style="131"/>
    <col min="5633" max="5633" width="6" style="131" customWidth="1"/>
    <col min="5634" max="5634" width="5.28515625" style="131" customWidth="1"/>
    <col min="5635" max="5650" width="8.5703125" style="131" customWidth="1"/>
    <col min="5651" max="5660" width="7.85546875" style="131" customWidth="1"/>
    <col min="5661" max="5888" width="9.140625" style="131"/>
    <col min="5889" max="5889" width="6" style="131" customWidth="1"/>
    <col min="5890" max="5890" width="5.28515625" style="131" customWidth="1"/>
    <col min="5891" max="5906" width="8.5703125" style="131" customWidth="1"/>
    <col min="5907" max="5916" width="7.85546875" style="131" customWidth="1"/>
    <col min="5917" max="6144" width="9.140625" style="131"/>
    <col min="6145" max="6145" width="6" style="131" customWidth="1"/>
    <col min="6146" max="6146" width="5.28515625" style="131" customWidth="1"/>
    <col min="6147" max="6162" width="8.5703125" style="131" customWidth="1"/>
    <col min="6163" max="6172" width="7.85546875" style="131" customWidth="1"/>
    <col min="6173" max="6400" width="9.140625" style="131"/>
    <col min="6401" max="6401" width="6" style="131" customWidth="1"/>
    <col min="6402" max="6402" width="5.28515625" style="131" customWidth="1"/>
    <col min="6403" max="6418" width="8.5703125" style="131" customWidth="1"/>
    <col min="6419" max="6428" width="7.85546875" style="131" customWidth="1"/>
    <col min="6429" max="6656" width="9.140625" style="131"/>
    <col min="6657" max="6657" width="6" style="131" customWidth="1"/>
    <col min="6658" max="6658" width="5.28515625" style="131" customWidth="1"/>
    <col min="6659" max="6674" width="8.5703125" style="131" customWidth="1"/>
    <col min="6675" max="6684" width="7.85546875" style="131" customWidth="1"/>
    <col min="6685" max="6912" width="9.140625" style="131"/>
    <col min="6913" max="6913" width="6" style="131" customWidth="1"/>
    <col min="6914" max="6914" width="5.28515625" style="131" customWidth="1"/>
    <col min="6915" max="6930" width="8.5703125" style="131" customWidth="1"/>
    <col min="6931" max="6940" width="7.85546875" style="131" customWidth="1"/>
    <col min="6941" max="7168" width="9.140625" style="131"/>
    <col min="7169" max="7169" width="6" style="131" customWidth="1"/>
    <col min="7170" max="7170" width="5.28515625" style="131" customWidth="1"/>
    <col min="7171" max="7186" width="8.5703125" style="131" customWidth="1"/>
    <col min="7187" max="7196" width="7.85546875" style="131" customWidth="1"/>
    <col min="7197" max="7424" width="9.140625" style="131"/>
    <col min="7425" max="7425" width="6" style="131" customWidth="1"/>
    <col min="7426" max="7426" width="5.28515625" style="131" customWidth="1"/>
    <col min="7427" max="7442" width="8.5703125" style="131" customWidth="1"/>
    <col min="7443" max="7452" width="7.85546875" style="131" customWidth="1"/>
    <col min="7453" max="7680" width="9.140625" style="131"/>
    <col min="7681" max="7681" width="6" style="131" customWidth="1"/>
    <col min="7682" max="7682" width="5.28515625" style="131" customWidth="1"/>
    <col min="7683" max="7698" width="8.5703125" style="131" customWidth="1"/>
    <col min="7699" max="7708" width="7.85546875" style="131" customWidth="1"/>
    <col min="7709" max="7936" width="9.140625" style="131"/>
    <col min="7937" max="7937" width="6" style="131" customWidth="1"/>
    <col min="7938" max="7938" width="5.28515625" style="131" customWidth="1"/>
    <col min="7939" max="7954" width="8.5703125" style="131" customWidth="1"/>
    <col min="7955" max="7964" width="7.85546875" style="131" customWidth="1"/>
    <col min="7965" max="8192" width="9.140625" style="131"/>
    <col min="8193" max="8193" width="6" style="131" customWidth="1"/>
    <col min="8194" max="8194" width="5.28515625" style="131" customWidth="1"/>
    <col min="8195" max="8210" width="8.5703125" style="131" customWidth="1"/>
    <col min="8211" max="8220" width="7.85546875" style="131" customWidth="1"/>
    <col min="8221" max="8448" width="9.140625" style="131"/>
    <col min="8449" max="8449" width="6" style="131" customWidth="1"/>
    <col min="8450" max="8450" width="5.28515625" style="131" customWidth="1"/>
    <col min="8451" max="8466" width="8.5703125" style="131" customWidth="1"/>
    <col min="8467" max="8476" width="7.85546875" style="131" customWidth="1"/>
    <col min="8477" max="8704" width="9.140625" style="131"/>
    <col min="8705" max="8705" width="6" style="131" customWidth="1"/>
    <col min="8706" max="8706" width="5.28515625" style="131" customWidth="1"/>
    <col min="8707" max="8722" width="8.5703125" style="131" customWidth="1"/>
    <col min="8723" max="8732" width="7.85546875" style="131" customWidth="1"/>
    <col min="8733" max="8960" width="9.140625" style="131"/>
    <col min="8961" max="8961" width="6" style="131" customWidth="1"/>
    <col min="8962" max="8962" width="5.28515625" style="131" customWidth="1"/>
    <col min="8963" max="8978" width="8.5703125" style="131" customWidth="1"/>
    <col min="8979" max="8988" width="7.85546875" style="131" customWidth="1"/>
    <col min="8989" max="9216" width="9.140625" style="131"/>
    <col min="9217" max="9217" width="6" style="131" customWidth="1"/>
    <col min="9218" max="9218" width="5.28515625" style="131" customWidth="1"/>
    <col min="9219" max="9234" width="8.5703125" style="131" customWidth="1"/>
    <col min="9235" max="9244" width="7.85546875" style="131" customWidth="1"/>
    <col min="9245" max="9472" width="9.140625" style="131"/>
    <col min="9473" max="9473" width="6" style="131" customWidth="1"/>
    <col min="9474" max="9474" width="5.28515625" style="131" customWidth="1"/>
    <col min="9475" max="9490" width="8.5703125" style="131" customWidth="1"/>
    <col min="9491" max="9500" width="7.85546875" style="131" customWidth="1"/>
    <col min="9501" max="9728" width="9.140625" style="131"/>
    <col min="9729" max="9729" width="6" style="131" customWidth="1"/>
    <col min="9730" max="9730" width="5.28515625" style="131" customWidth="1"/>
    <col min="9731" max="9746" width="8.5703125" style="131" customWidth="1"/>
    <col min="9747" max="9756" width="7.85546875" style="131" customWidth="1"/>
    <col min="9757" max="9984" width="9.140625" style="131"/>
    <col min="9985" max="9985" width="6" style="131" customWidth="1"/>
    <col min="9986" max="9986" width="5.28515625" style="131" customWidth="1"/>
    <col min="9987" max="10002" width="8.5703125" style="131" customWidth="1"/>
    <col min="10003" max="10012" width="7.85546875" style="131" customWidth="1"/>
    <col min="10013" max="10240" width="9.140625" style="131"/>
    <col min="10241" max="10241" width="6" style="131" customWidth="1"/>
    <col min="10242" max="10242" width="5.28515625" style="131" customWidth="1"/>
    <col min="10243" max="10258" width="8.5703125" style="131" customWidth="1"/>
    <col min="10259" max="10268" width="7.85546875" style="131" customWidth="1"/>
    <col min="10269" max="10496" width="9.140625" style="131"/>
    <col min="10497" max="10497" width="6" style="131" customWidth="1"/>
    <col min="10498" max="10498" width="5.28515625" style="131" customWidth="1"/>
    <col min="10499" max="10514" width="8.5703125" style="131" customWidth="1"/>
    <col min="10515" max="10524" width="7.85546875" style="131" customWidth="1"/>
    <col min="10525" max="10752" width="9.140625" style="131"/>
    <col min="10753" max="10753" width="6" style="131" customWidth="1"/>
    <col min="10754" max="10754" width="5.28515625" style="131" customWidth="1"/>
    <col min="10755" max="10770" width="8.5703125" style="131" customWidth="1"/>
    <col min="10771" max="10780" width="7.85546875" style="131" customWidth="1"/>
    <col min="10781" max="11008" width="9.140625" style="131"/>
    <col min="11009" max="11009" width="6" style="131" customWidth="1"/>
    <col min="11010" max="11010" width="5.28515625" style="131" customWidth="1"/>
    <col min="11011" max="11026" width="8.5703125" style="131" customWidth="1"/>
    <col min="11027" max="11036" width="7.85546875" style="131" customWidth="1"/>
    <col min="11037" max="11264" width="9.140625" style="131"/>
    <col min="11265" max="11265" width="6" style="131" customWidth="1"/>
    <col min="11266" max="11266" width="5.28515625" style="131" customWidth="1"/>
    <col min="11267" max="11282" width="8.5703125" style="131" customWidth="1"/>
    <col min="11283" max="11292" width="7.85546875" style="131" customWidth="1"/>
    <col min="11293" max="11520" width="9.140625" style="131"/>
    <col min="11521" max="11521" width="6" style="131" customWidth="1"/>
    <col min="11522" max="11522" width="5.28515625" style="131" customWidth="1"/>
    <col min="11523" max="11538" width="8.5703125" style="131" customWidth="1"/>
    <col min="11539" max="11548" width="7.85546875" style="131" customWidth="1"/>
    <col min="11549" max="11776" width="9.140625" style="131"/>
    <col min="11777" max="11777" width="6" style="131" customWidth="1"/>
    <col min="11778" max="11778" width="5.28515625" style="131" customWidth="1"/>
    <col min="11779" max="11794" width="8.5703125" style="131" customWidth="1"/>
    <col min="11795" max="11804" width="7.85546875" style="131" customWidth="1"/>
    <col min="11805" max="12032" width="9.140625" style="131"/>
    <col min="12033" max="12033" width="6" style="131" customWidth="1"/>
    <col min="12034" max="12034" width="5.28515625" style="131" customWidth="1"/>
    <col min="12035" max="12050" width="8.5703125" style="131" customWidth="1"/>
    <col min="12051" max="12060" width="7.85546875" style="131" customWidth="1"/>
    <col min="12061" max="12288" width="9.140625" style="131"/>
    <col min="12289" max="12289" width="6" style="131" customWidth="1"/>
    <col min="12290" max="12290" width="5.28515625" style="131" customWidth="1"/>
    <col min="12291" max="12306" width="8.5703125" style="131" customWidth="1"/>
    <col min="12307" max="12316" width="7.85546875" style="131" customWidth="1"/>
    <col min="12317" max="12544" width="9.140625" style="131"/>
    <col min="12545" max="12545" width="6" style="131" customWidth="1"/>
    <col min="12546" max="12546" width="5.28515625" style="131" customWidth="1"/>
    <col min="12547" max="12562" width="8.5703125" style="131" customWidth="1"/>
    <col min="12563" max="12572" width="7.85546875" style="131" customWidth="1"/>
    <col min="12573" max="12800" width="9.140625" style="131"/>
    <col min="12801" max="12801" width="6" style="131" customWidth="1"/>
    <col min="12802" max="12802" width="5.28515625" style="131" customWidth="1"/>
    <col min="12803" max="12818" width="8.5703125" style="131" customWidth="1"/>
    <col min="12819" max="12828" width="7.85546875" style="131" customWidth="1"/>
    <col min="12829" max="13056" width="9.140625" style="131"/>
    <col min="13057" max="13057" width="6" style="131" customWidth="1"/>
    <col min="13058" max="13058" width="5.28515625" style="131" customWidth="1"/>
    <col min="13059" max="13074" width="8.5703125" style="131" customWidth="1"/>
    <col min="13075" max="13084" width="7.85546875" style="131" customWidth="1"/>
    <col min="13085" max="13312" width="9.140625" style="131"/>
    <col min="13313" max="13313" width="6" style="131" customWidth="1"/>
    <col min="13314" max="13314" width="5.28515625" style="131" customWidth="1"/>
    <col min="13315" max="13330" width="8.5703125" style="131" customWidth="1"/>
    <col min="13331" max="13340" width="7.85546875" style="131" customWidth="1"/>
    <col min="13341" max="13568" width="9.140625" style="131"/>
    <col min="13569" max="13569" width="6" style="131" customWidth="1"/>
    <col min="13570" max="13570" width="5.28515625" style="131" customWidth="1"/>
    <col min="13571" max="13586" width="8.5703125" style="131" customWidth="1"/>
    <col min="13587" max="13596" width="7.85546875" style="131" customWidth="1"/>
    <col min="13597" max="13824" width="9.140625" style="131"/>
    <col min="13825" max="13825" width="6" style="131" customWidth="1"/>
    <col min="13826" max="13826" width="5.28515625" style="131" customWidth="1"/>
    <col min="13827" max="13842" width="8.5703125" style="131" customWidth="1"/>
    <col min="13843" max="13852" width="7.85546875" style="131" customWidth="1"/>
    <col min="13853" max="14080" width="9.140625" style="131"/>
    <col min="14081" max="14081" width="6" style="131" customWidth="1"/>
    <col min="14082" max="14082" width="5.28515625" style="131" customWidth="1"/>
    <col min="14083" max="14098" width="8.5703125" style="131" customWidth="1"/>
    <col min="14099" max="14108" width="7.85546875" style="131" customWidth="1"/>
    <col min="14109" max="14336" width="9.140625" style="131"/>
    <col min="14337" max="14337" width="6" style="131" customWidth="1"/>
    <col min="14338" max="14338" width="5.28515625" style="131" customWidth="1"/>
    <col min="14339" max="14354" width="8.5703125" style="131" customWidth="1"/>
    <col min="14355" max="14364" width="7.85546875" style="131" customWidth="1"/>
    <col min="14365" max="14592" width="9.140625" style="131"/>
    <col min="14593" max="14593" width="6" style="131" customWidth="1"/>
    <col min="14594" max="14594" width="5.28515625" style="131" customWidth="1"/>
    <col min="14595" max="14610" width="8.5703125" style="131" customWidth="1"/>
    <col min="14611" max="14620" width="7.85546875" style="131" customWidth="1"/>
    <col min="14621" max="14848" width="9.140625" style="131"/>
    <col min="14849" max="14849" width="6" style="131" customWidth="1"/>
    <col min="14850" max="14850" width="5.28515625" style="131" customWidth="1"/>
    <col min="14851" max="14866" width="8.5703125" style="131" customWidth="1"/>
    <col min="14867" max="14876" width="7.85546875" style="131" customWidth="1"/>
    <col min="14877" max="15104" width="9.140625" style="131"/>
    <col min="15105" max="15105" width="6" style="131" customWidth="1"/>
    <col min="15106" max="15106" width="5.28515625" style="131" customWidth="1"/>
    <col min="15107" max="15122" width="8.5703125" style="131" customWidth="1"/>
    <col min="15123" max="15132" width="7.85546875" style="131" customWidth="1"/>
    <col min="15133" max="15360" width="9.140625" style="131"/>
    <col min="15361" max="15361" width="6" style="131" customWidth="1"/>
    <col min="15362" max="15362" width="5.28515625" style="131" customWidth="1"/>
    <col min="15363" max="15378" width="8.5703125" style="131" customWidth="1"/>
    <col min="15379" max="15388" width="7.85546875" style="131" customWidth="1"/>
    <col min="15389" max="15616" width="9.140625" style="131"/>
    <col min="15617" max="15617" width="6" style="131" customWidth="1"/>
    <col min="15618" max="15618" width="5.28515625" style="131" customWidth="1"/>
    <col min="15619" max="15634" width="8.5703125" style="131" customWidth="1"/>
    <col min="15635" max="15644" width="7.85546875" style="131" customWidth="1"/>
    <col min="15645" max="15872" width="9.140625" style="131"/>
    <col min="15873" max="15873" width="6" style="131" customWidth="1"/>
    <col min="15874" max="15874" width="5.28515625" style="131" customWidth="1"/>
    <col min="15875" max="15890" width="8.5703125" style="131" customWidth="1"/>
    <col min="15891" max="15900" width="7.85546875" style="131" customWidth="1"/>
    <col min="15901" max="16128" width="9.140625" style="131"/>
    <col min="16129" max="16129" width="6" style="131" customWidth="1"/>
    <col min="16130" max="16130" width="5.28515625" style="131" customWidth="1"/>
    <col min="16131" max="16146" width="8.5703125" style="131" customWidth="1"/>
    <col min="16147" max="16156" width="7.85546875" style="131" customWidth="1"/>
    <col min="16157" max="16384" width="9.140625" style="131"/>
  </cols>
  <sheetData>
    <row r="1" spans="1:28" ht="15" x14ac:dyDescent="0.25">
      <c r="C1" s="130" t="s">
        <v>240</v>
      </c>
    </row>
    <row r="2" spans="1:28" x14ac:dyDescent="0.2">
      <c r="A2" s="132">
        <v>2016</v>
      </c>
      <c r="B2" s="133"/>
      <c r="C2" s="154" t="s">
        <v>241</v>
      </c>
      <c r="D2" s="154"/>
      <c r="E2" s="154" t="s">
        <v>242</v>
      </c>
      <c r="F2" s="154"/>
      <c r="G2" s="154" t="s">
        <v>171</v>
      </c>
      <c r="H2" s="154"/>
      <c r="I2" s="132" t="s">
        <v>243</v>
      </c>
      <c r="J2" s="132" t="s">
        <v>244</v>
      </c>
      <c r="K2" s="152" t="s">
        <v>245</v>
      </c>
      <c r="L2" s="153"/>
      <c r="M2" s="134" t="s">
        <v>246</v>
      </c>
      <c r="N2" s="134"/>
      <c r="O2" s="152" t="s">
        <v>247</v>
      </c>
      <c r="P2" s="153"/>
      <c r="Q2" s="152" t="s">
        <v>248</v>
      </c>
      <c r="R2" s="153"/>
      <c r="S2" s="152" t="s">
        <v>249</v>
      </c>
      <c r="T2" s="153"/>
      <c r="U2" s="152" t="s">
        <v>250</v>
      </c>
      <c r="V2" s="153"/>
      <c r="W2" s="152" t="s">
        <v>251</v>
      </c>
      <c r="X2" s="153"/>
      <c r="Y2" s="152" t="s">
        <v>252</v>
      </c>
      <c r="Z2" s="153"/>
      <c r="AA2" s="152" t="s">
        <v>253</v>
      </c>
      <c r="AB2" s="153"/>
    </row>
    <row r="3" spans="1:28" s="128" customFormat="1" x14ac:dyDescent="0.2">
      <c r="A3" s="135" t="s">
        <v>254</v>
      </c>
      <c r="B3" s="136" t="s">
        <v>255</v>
      </c>
      <c r="C3" s="132" t="s">
        <v>256</v>
      </c>
      <c r="D3" s="132" t="s">
        <v>257</v>
      </c>
      <c r="E3" s="132" t="s">
        <v>256</v>
      </c>
      <c r="F3" s="132" t="s">
        <v>257</v>
      </c>
      <c r="G3" s="132" t="s">
        <v>256</v>
      </c>
      <c r="H3" s="132" t="s">
        <v>257</v>
      </c>
      <c r="I3" s="132" t="s">
        <v>256</v>
      </c>
      <c r="J3" s="132" t="s">
        <v>256</v>
      </c>
      <c r="K3" s="132" t="s">
        <v>256</v>
      </c>
      <c r="L3" s="132" t="s">
        <v>257</v>
      </c>
      <c r="M3" s="132" t="s">
        <v>256</v>
      </c>
      <c r="N3" s="132"/>
      <c r="O3" s="132" t="s">
        <v>256</v>
      </c>
      <c r="P3" s="132" t="s">
        <v>257</v>
      </c>
      <c r="Q3" s="132" t="s">
        <v>256</v>
      </c>
      <c r="R3" s="132" t="s">
        <v>257</v>
      </c>
      <c r="S3" s="132" t="s">
        <v>256</v>
      </c>
      <c r="T3" s="132" t="s">
        <v>257</v>
      </c>
      <c r="U3" s="132" t="s">
        <v>256</v>
      </c>
      <c r="V3" s="132" t="s">
        <v>257</v>
      </c>
      <c r="W3" s="132" t="s">
        <v>256</v>
      </c>
      <c r="X3" s="132" t="s">
        <v>257</v>
      </c>
      <c r="Y3" s="132" t="s">
        <v>256</v>
      </c>
      <c r="Z3" s="132" t="s">
        <v>257</v>
      </c>
      <c r="AA3" s="132" t="s">
        <v>256</v>
      </c>
      <c r="AB3" s="132" t="s">
        <v>257</v>
      </c>
    </row>
    <row r="4" spans="1:28" x14ac:dyDescent="0.2">
      <c r="A4" s="132">
        <f>$A$2-B4</f>
        <v>1981</v>
      </c>
      <c r="B4" s="136">
        <v>35</v>
      </c>
      <c r="C4" s="137">
        <v>0.98929999999999996</v>
      </c>
      <c r="D4" s="137">
        <v>1</v>
      </c>
      <c r="E4" s="137">
        <v>0.97019999999999995</v>
      </c>
      <c r="F4" s="137">
        <v>0.95799999999999996</v>
      </c>
      <c r="G4" s="137">
        <v>0.9788</v>
      </c>
      <c r="H4" s="137">
        <v>0.98219999999999996</v>
      </c>
      <c r="I4" s="137">
        <v>0.9788</v>
      </c>
      <c r="J4" s="137">
        <v>0.9788</v>
      </c>
      <c r="K4" s="138">
        <v>1.0126999999999999</v>
      </c>
      <c r="L4" s="138">
        <v>1.0719000000000001</v>
      </c>
      <c r="M4" s="138">
        <v>0.99</v>
      </c>
      <c r="N4" s="138"/>
      <c r="O4" s="138">
        <v>1.0546</v>
      </c>
      <c r="P4" s="138">
        <v>1.0407999999999999</v>
      </c>
      <c r="Q4" s="138">
        <v>1.0509999999999999</v>
      </c>
      <c r="R4" s="138">
        <v>1.0407999999999999</v>
      </c>
      <c r="S4" s="138">
        <v>1.0434000000000001</v>
      </c>
      <c r="T4" s="138">
        <v>1</v>
      </c>
      <c r="U4" s="138">
        <v>1</v>
      </c>
      <c r="V4" s="138">
        <v>1.0287999999999999</v>
      </c>
      <c r="W4" s="138">
        <v>1</v>
      </c>
      <c r="X4" s="138">
        <v>1.056</v>
      </c>
      <c r="Y4" s="138">
        <v>1</v>
      </c>
      <c r="Z4" s="138">
        <v>1.1387</v>
      </c>
      <c r="AA4" s="138">
        <v>1.0251999999999999</v>
      </c>
      <c r="AB4" s="138">
        <v>1.0251999999999999</v>
      </c>
    </row>
    <row r="5" spans="1:28" x14ac:dyDescent="0.2">
      <c r="A5" s="132">
        <f t="shared" ref="A5:A59" si="0">$A$2-B5</f>
        <v>1980</v>
      </c>
      <c r="B5" s="136">
        <v>36</v>
      </c>
      <c r="C5" s="137">
        <v>0.98229999999999995</v>
      </c>
      <c r="D5" s="137">
        <v>1</v>
      </c>
      <c r="E5" s="137">
        <v>0.96319999999999995</v>
      </c>
      <c r="F5" s="137">
        <v>0.94769999999999999</v>
      </c>
      <c r="G5" s="137">
        <v>0.97289999999999999</v>
      </c>
      <c r="H5" s="137">
        <v>0.97650000000000003</v>
      </c>
      <c r="I5" s="137">
        <v>0.97289999999999999</v>
      </c>
      <c r="J5" s="137">
        <v>0.97289999999999999</v>
      </c>
      <c r="K5" s="138">
        <v>1.024</v>
      </c>
      <c r="L5" s="138">
        <v>1.0839000000000001</v>
      </c>
      <c r="M5" s="138">
        <v>0.98619999999999997</v>
      </c>
      <c r="N5" s="138"/>
      <c r="O5" s="138">
        <v>1.0645</v>
      </c>
      <c r="P5" s="138">
        <v>1.0503</v>
      </c>
      <c r="Q5" s="138">
        <v>1.0625</v>
      </c>
      <c r="R5" s="138">
        <v>1.0503</v>
      </c>
      <c r="S5" s="138">
        <v>1.0593999999999999</v>
      </c>
      <c r="T5" s="138">
        <v>0.99890000000000001</v>
      </c>
      <c r="U5" s="138">
        <v>1</v>
      </c>
      <c r="V5" s="138">
        <v>1.0436000000000001</v>
      </c>
      <c r="W5" s="138">
        <v>1.0053000000000001</v>
      </c>
      <c r="X5" s="138">
        <v>1.0775999999999999</v>
      </c>
      <c r="Y5" s="138">
        <v>1.0149999999999999</v>
      </c>
      <c r="Z5" s="138">
        <v>1.1677</v>
      </c>
      <c r="AA5" s="138">
        <v>1.0383</v>
      </c>
      <c r="AB5" s="138">
        <v>1.0383</v>
      </c>
    </row>
    <row r="6" spans="1:28" x14ac:dyDescent="0.2">
      <c r="A6" s="132">
        <f t="shared" si="0"/>
        <v>1979</v>
      </c>
      <c r="B6" s="136">
        <v>37</v>
      </c>
      <c r="C6" s="137">
        <v>0.97540000000000004</v>
      </c>
      <c r="D6" s="137">
        <v>0.9899</v>
      </c>
      <c r="E6" s="137">
        <v>0.95609999999999995</v>
      </c>
      <c r="F6" s="137">
        <v>0.93740000000000001</v>
      </c>
      <c r="G6" s="137">
        <v>0.96619999999999995</v>
      </c>
      <c r="H6" s="137">
        <v>0.97009999999999996</v>
      </c>
      <c r="I6" s="137">
        <v>0.96619999999999995</v>
      </c>
      <c r="J6" s="137">
        <v>0.96619999999999995</v>
      </c>
      <c r="K6" s="138">
        <v>1.0357000000000001</v>
      </c>
      <c r="L6" s="138">
        <v>1.097</v>
      </c>
      <c r="M6" s="138">
        <v>0.9819</v>
      </c>
      <c r="N6" s="138"/>
      <c r="O6" s="138">
        <v>1.0745</v>
      </c>
      <c r="P6" s="138">
        <v>1.0663</v>
      </c>
      <c r="Q6" s="138">
        <v>1.0743</v>
      </c>
      <c r="R6" s="138">
        <v>1.0663</v>
      </c>
      <c r="S6" s="138">
        <v>1.0758000000000001</v>
      </c>
      <c r="T6" s="138">
        <v>1.0213000000000001</v>
      </c>
      <c r="U6" s="138">
        <v>1</v>
      </c>
      <c r="V6" s="138">
        <v>1.0589</v>
      </c>
      <c r="W6" s="138">
        <v>1.0106999999999999</v>
      </c>
      <c r="X6" s="138">
        <v>1.0995999999999999</v>
      </c>
      <c r="Y6" s="138">
        <v>1.0304</v>
      </c>
      <c r="Z6" s="138">
        <v>1.1983999999999999</v>
      </c>
      <c r="AA6" s="138">
        <v>1.0518000000000001</v>
      </c>
      <c r="AB6" s="138">
        <v>1.0518000000000001</v>
      </c>
    </row>
    <row r="7" spans="1:28" x14ac:dyDescent="0.2">
      <c r="A7" s="132">
        <f t="shared" si="0"/>
        <v>1978</v>
      </c>
      <c r="B7" s="136">
        <v>38</v>
      </c>
      <c r="C7" s="137">
        <v>0.96840000000000004</v>
      </c>
      <c r="D7" s="137">
        <v>0.97809999999999997</v>
      </c>
      <c r="E7" s="137">
        <v>0.94910000000000005</v>
      </c>
      <c r="F7" s="137">
        <v>0.92710000000000004</v>
      </c>
      <c r="G7" s="137">
        <v>0.95920000000000005</v>
      </c>
      <c r="H7" s="137">
        <v>0.96279999999999999</v>
      </c>
      <c r="I7" s="137">
        <v>0.95920000000000005</v>
      </c>
      <c r="J7" s="137">
        <v>0.95920000000000005</v>
      </c>
      <c r="K7" s="138">
        <v>1.0475000000000001</v>
      </c>
      <c r="L7" s="138">
        <v>1.1094999999999999</v>
      </c>
      <c r="M7" s="138">
        <v>0.97699999999999998</v>
      </c>
      <c r="N7" s="138"/>
      <c r="O7" s="138">
        <v>1.0848</v>
      </c>
      <c r="P7" s="138">
        <v>1.0772999999999999</v>
      </c>
      <c r="Q7" s="138">
        <v>1.0863</v>
      </c>
      <c r="R7" s="138">
        <v>1.0772999999999999</v>
      </c>
      <c r="S7" s="138">
        <v>1.0928</v>
      </c>
      <c r="T7" s="138">
        <v>1.0445</v>
      </c>
      <c r="U7" s="138">
        <v>1</v>
      </c>
      <c r="V7" s="138">
        <v>1.0744</v>
      </c>
      <c r="W7" s="138">
        <v>1.0161</v>
      </c>
      <c r="X7" s="138">
        <v>1.1231</v>
      </c>
      <c r="Y7" s="138">
        <v>1.0464</v>
      </c>
      <c r="Z7" s="138">
        <v>1.2305999999999999</v>
      </c>
      <c r="AA7" s="138">
        <v>1.0656000000000001</v>
      </c>
      <c r="AB7" s="138">
        <v>1.0656000000000001</v>
      </c>
    </row>
    <row r="8" spans="1:28" x14ac:dyDescent="0.2">
      <c r="A8" s="132">
        <f t="shared" si="0"/>
        <v>1977</v>
      </c>
      <c r="B8" s="136">
        <v>39</v>
      </c>
      <c r="C8" s="137">
        <v>0.96150000000000002</v>
      </c>
      <c r="D8" s="137">
        <v>0.96630000000000005</v>
      </c>
      <c r="E8" s="137">
        <v>0.94199999999999995</v>
      </c>
      <c r="F8" s="137">
        <v>0.91679999999999995</v>
      </c>
      <c r="G8" s="137">
        <v>0.95209999999999995</v>
      </c>
      <c r="H8" s="137">
        <v>0.95469999999999999</v>
      </c>
      <c r="I8" s="137">
        <v>0.95209999999999995</v>
      </c>
      <c r="J8" s="137">
        <v>0.95209999999999995</v>
      </c>
      <c r="K8" s="138">
        <v>1.0597000000000001</v>
      </c>
      <c r="L8" s="138">
        <v>1.1232</v>
      </c>
      <c r="M8" s="138">
        <v>0.97150000000000003</v>
      </c>
      <c r="N8" s="138"/>
      <c r="O8" s="138">
        <v>1.0952</v>
      </c>
      <c r="P8" s="138">
        <v>1.0885</v>
      </c>
      <c r="Q8" s="138">
        <v>1.0986</v>
      </c>
      <c r="R8" s="138">
        <v>1.0885</v>
      </c>
      <c r="S8" s="138">
        <v>1.1102000000000001</v>
      </c>
      <c r="T8" s="138">
        <v>1.069</v>
      </c>
      <c r="U8" s="138">
        <v>1</v>
      </c>
      <c r="V8" s="138">
        <v>1.0904</v>
      </c>
      <c r="W8" s="138">
        <v>1.0216000000000001</v>
      </c>
      <c r="X8" s="138">
        <v>1.147</v>
      </c>
      <c r="Y8" s="138">
        <v>1.0628</v>
      </c>
      <c r="Z8" s="138">
        <v>1.2647999999999999</v>
      </c>
      <c r="AA8" s="138">
        <v>1.0797000000000001</v>
      </c>
      <c r="AB8" s="138">
        <v>1.0797000000000001</v>
      </c>
    </row>
    <row r="9" spans="1:28" x14ac:dyDescent="0.2">
      <c r="A9" s="132">
        <f t="shared" si="0"/>
        <v>1976</v>
      </c>
      <c r="B9" s="136">
        <v>40</v>
      </c>
      <c r="C9" s="137">
        <v>0.95450000000000002</v>
      </c>
      <c r="D9" s="137">
        <v>0.95450000000000002</v>
      </c>
      <c r="E9" s="137">
        <v>0.93500000000000005</v>
      </c>
      <c r="F9" s="137">
        <v>0.90649999999999997</v>
      </c>
      <c r="G9" s="137">
        <v>0.94510000000000005</v>
      </c>
      <c r="H9" s="137">
        <v>0.94589999999999996</v>
      </c>
      <c r="I9" s="137">
        <v>0.94510000000000005</v>
      </c>
      <c r="J9" s="137">
        <v>0.94510000000000005</v>
      </c>
      <c r="K9" s="138">
        <v>1.0721000000000001</v>
      </c>
      <c r="L9" s="138">
        <v>1.1364000000000001</v>
      </c>
      <c r="M9" s="138">
        <v>0.96540000000000004</v>
      </c>
      <c r="N9" s="138"/>
      <c r="O9" s="138">
        <v>1.1059000000000001</v>
      </c>
      <c r="P9" s="138">
        <v>1.1008</v>
      </c>
      <c r="Q9" s="138">
        <v>1.1112</v>
      </c>
      <c r="R9" s="138">
        <v>1.1008</v>
      </c>
      <c r="S9" s="138">
        <v>1.1283000000000001</v>
      </c>
      <c r="T9" s="138">
        <v>1.0946</v>
      </c>
      <c r="U9" s="138">
        <v>1</v>
      </c>
      <c r="V9" s="138">
        <v>1.1071</v>
      </c>
      <c r="W9" s="138">
        <v>1.0270999999999999</v>
      </c>
      <c r="X9" s="138">
        <v>1.1721999999999999</v>
      </c>
      <c r="Y9" s="138">
        <v>1.0798000000000001</v>
      </c>
      <c r="Z9" s="138">
        <v>1.3007</v>
      </c>
      <c r="AA9" s="138">
        <v>1.0943000000000001</v>
      </c>
      <c r="AB9" s="138">
        <v>1.0943000000000001</v>
      </c>
    </row>
    <row r="10" spans="1:28" x14ac:dyDescent="0.2">
      <c r="A10" s="132">
        <f t="shared" si="0"/>
        <v>1975</v>
      </c>
      <c r="B10" s="136">
        <v>41</v>
      </c>
      <c r="C10" s="137">
        <v>0.94799999999999995</v>
      </c>
      <c r="D10" s="137">
        <v>0.94399999999999995</v>
      </c>
      <c r="E10" s="137">
        <v>0.92849999999999999</v>
      </c>
      <c r="F10" s="137">
        <v>0.8972</v>
      </c>
      <c r="G10" s="137">
        <v>0.93799999999999994</v>
      </c>
      <c r="H10" s="137">
        <v>0.93620000000000003</v>
      </c>
      <c r="I10" s="137">
        <v>0.93799999999999994</v>
      </c>
      <c r="J10" s="137">
        <v>0.93799999999999994</v>
      </c>
      <c r="K10" s="138">
        <v>1.0848</v>
      </c>
      <c r="L10" s="138">
        <v>1.1507000000000001</v>
      </c>
      <c r="M10" s="138">
        <v>0.9587</v>
      </c>
      <c r="N10" s="138"/>
      <c r="O10" s="138">
        <v>1.1168</v>
      </c>
      <c r="P10" s="138">
        <v>1.1116999999999999</v>
      </c>
      <c r="Q10" s="138">
        <v>1.1241000000000001</v>
      </c>
      <c r="R10" s="138">
        <v>1.1116999999999999</v>
      </c>
      <c r="S10" s="138">
        <v>1.147</v>
      </c>
      <c r="T10" s="138">
        <v>1.1214999999999999</v>
      </c>
      <c r="U10" s="138">
        <v>1.0096000000000001</v>
      </c>
      <c r="V10" s="138">
        <v>1.1241000000000001</v>
      </c>
      <c r="W10" s="138">
        <v>1.0431999999999999</v>
      </c>
      <c r="X10" s="138">
        <v>1.1986000000000001</v>
      </c>
      <c r="Y10" s="138">
        <v>1.0992</v>
      </c>
      <c r="Z10" s="138">
        <v>1.3389</v>
      </c>
      <c r="AA10" s="138">
        <v>1.1093</v>
      </c>
      <c r="AB10" s="138">
        <v>1.1093</v>
      </c>
    </row>
    <row r="11" spans="1:28" x14ac:dyDescent="0.2">
      <c r="A11" s="132">
        <f t="shared" si="0"/>
        <v>1974</v>
      </c>
      <c r="B11" s="136">
        <v>42</v>
      </c>
      <c r="C11" s="137">
        <v>0.9415</v>
      </c>
      <c r="D11" s="137">
        <v>0.9335</v>
      </c>
      <c r="E11" s="137">
        <v>0.92190000000000005</v>
      </c>
      <c r="F11" s="137">
        <v>0.88800000000000001</v>
      </c>
      <c r="G11" s="137">
        <v>0.93100000000000005</v>
      </c>
      <c r="H11" s="137">
        <v>0.92579999999999996</v>
      </c>
      <c r="I11" s="137">
        <v>0.93100000000000005</v>
      </c>
      <c r="J11" s="137">
        <v>0.93100000000000005</v>
      </c>
      <c r="K11" s="138">
        <v>1.0979000000000001</v>
      </c>
      <c r="L11" s="138">
        <v>1.1645000000000001</v>
      </c>
      <c r="M11" s="138">
        <v>0.95150000000000001</v>
      </c>
      <c r="N11" s="138"/>
      <c r="O11" s="138">
        <v>1.1277999999999999</v>
      </c>
      <c r="P11" s="138">
        <v>1.1296999999999999</v>
      </c>
      <c r="Q11" s="138">
        <v>1.1373</v>
      </c>
      <c r="R11" s="138">
        <v>1.1296999999999999</v>
      </c>
      <c r="S11" s="138">
        <v>1.1662999999999999</v>
      </c>
      <c r="T11" s="138">
        <v>1.1496</v>
      </c>
      <c r="U11" s="138">
        <v>1.0194000000000001</v>
      </c>
      <c r="V11" s="138">
        <v>1.1417999999999999</v>
      </c>
      <c r="W11" s="138">
        <v>1.0599000000000001</v>
      </c>
      <c r="X11" s="138">
        <v>1.2259</v>
      </c>
      <c r="Y11" s="138">
        <v>1.1194</v>
      </c>
      <c r="Z11" s="138">
        <v>1.3792</v>
      </c>
      <c r="AA11" s="138">
        <v>1.1246</v>
      </c>
      <c r="AB11" s="138">
        <v>1.1246</v>
      </c>
    </row>
    <row r="12" spans="1:28" x14ac:dyDescent="0.2">
      <c r="A12" s="132">
        <f t="shared" si="0"/>
        <v>1973</v>
      </c>
      <c r="B12" s="136">
        <v>43</v>
      </c>
      <c r="C12" s="137">
        <v>0.93500000000000005</v>
      </c>
      <c r="D12" s="137">
        <v>0.92300000000000004</v>
      </c>
      <c r="E12" s="137">
        <v>0.91539999999999999</v>
      </c>
      <c r="F12" s="137">
        <v>0.87870000000000004</v>
      </c>
      <c r="G12" s="137">
        <v>0.92400000000000004</v>
      </c>
      <c r="H12" s="137">
        <v>0.91510000000000002</v>
      </c>
      <c r="I12" s="137">
        <v>0.92400000000000004</v>
      </c>
      <c r="J12" s="137">
        <v>0.92400000000000004</v>
      </c>
      <c r="K12" s="138">
        <v>1.1112</v>
      </c>
      <c r="L12" s="138">
        <v>1.1796</v>
      </c>
      <c r="M12" s="138">
        <v>0.94430000000000003</v>
      </c>
      <c r="N12" s="138"/>
      <c r="O12" s="138">
        <v>1.1391</v>
      </c>
      <c r="P12" s="138">
        <v>1.1420999999999999</v>
      </c>
      <c r="Q12" s="138">
        <v>1.1507000000000001</v>
      </c>
      <c r="R12" s="138">
        <v>1.1420999999999999</v>
      </c>
      <c r="S12" s="138">
        <v>1.1861999999999999</v>
      </c>
      <c r="T12" s="138">
        <v>1.1793</v>
      </c>
      <c r="U12" s="138">
        <v>1.0293000000000001</v>
      </c>
      <c r="V12" s="138">
        <v>1.1600999999999999</v>
      </c>
      <c r="W12" s="138">
        <v>1.077</v>
      </c>
      <c r="X12" s="138">
        <v>1.2551000000000001</v>
      </c>
      <c r="Y12" s="138">
        <v>1.1403000000000001</v>
      </c>
      <c r="Z12" s="138">
        <v>1.4221999999999999</v>
      </c>
      <c r="AA12" s="138">
        <v>1.1404000000000001</v>
      </c>
      <c r="AB12" s="138">
        <v>1.1404000000000001</v>
      </c>
    </row>
    <row r="13" spans="1:28" x14ac:dyDescent="0.2">
      <c r="A13" s="132">
        <f t="shared" si="0"/>
        <v>1972</v>
      </c>
      <c r="B13" s="136">
        <v>44</v>
      </c>
      <c r="C13" s="137">
        <v>0.92849999999999999</v>
      </c>
      <c r="D13" s="137">
        <v>0.91249999999999998</v>
      </c>
      <c r="E13" s="137">
        <v>0.90880000000000005</v>
      </c>
      <c r="F13" s="137">
        <v>0.86950000000000005</v>
      </c>
      <c r="G13" s="137">
        <v>0.91690000000000005</v>
      </c>
      <c r="H13" s="137">
        <v>0.90439999999999998</v>
      </c>
      <c r="I13" s="137">
        <v>0.91690000000000005</v>
      </c>
      <c r="J13" s="137">
        <v>0.91690000000000005</v>
      </c>
      <c r="K13" s="138">
        <v>1.1249</v>
      </c>
      <c r="L13" s="138">
        <v>1.1940999999999999</v>
      </c>
      <c r="M13" s="138">
        <v>0.93710000000000004</v>
      </c>
      <c r="N13" s="138"/>
      <c r="O13" s="138">
        <v>1.1506000000000001</v>
      </c>
      <c r="P13" s="138">
        <v>1.1547000000000001</v>
      </c>
      <c r="Q13" s="138">
        <v>1.1646000000000001</v>
      </c>
      <c r="R13" s="138">
        <v>1.1547000000000001</v>
      </c>
      <c r="S13" s="138">
        <v>1.2069000000000001</v>
      </c>
      <c r="T13" s="138">
        <v>1.2105999999999999</v>
      </c>
      <c r="U13" s="138">
        <v>1.0396000000000001</v>
      </c>
      <c r="V13" s="138">
        <v>1.1788000000000001</v>
      </c>
      <c r="W13" s="138">
        <v>1.0948</v>
      </c>
      <c r="X13" s="138">
        <v>1.2858000000000001</v>
      </c>
      <c r="Y13" s="138">
        <v>1.1620999999999999</v>
      </c>
      <c r="Z13" s="138">
        <v>1.4678</v>
      </c>
      <c r="AA13" s="138">
        <v>1.1567000000000001</v>
      </c>
      <c r="AB13" s="138">
        <v>1.1567000000000001</v>
      </c>
    </row>
    <row r="14" spans="1:28" x14ac:dyDescent="0.2">
      <c r="A14" s="132">
        <f t="shared" si="0"/>
        <v>1971</v>
      </c>
      <c r="B14" s="136">
        <v>45</v>
      </c>
      <c r="C14" s="137">
        <v>0.92200000000000004</v>
      </c>
      <c r="D14" s="137">
        <v>0.90200000000000002</v>
      </c>
      <c r="E14" s="137">
        <v>0.90229999999999999</v>
      </c>
      <c r="F14" s="137">
        <v>0.86019999999999996</v>
      </c>
      <c r="G14" s="137">
        <v>0.90990000000000004</v>
      </c>
      <c r="H14" s="137">
        <v>0.89370000000000005</v>
      </c>
      <c r="I14" s="137">
        <v>0.90990000000000004</v>
      </c>
      <c r="J14" s="137">
        <v>0.90990000000000004</v>
      </c>
      <c r="K14" s="138">
        <v>1.1389</v>
      </c>
      <c r="L14" s="138">
        <v>1.21</v>
      </c>
      <c r="M14" s="138">
        <v>0.92989999999999995</v>
      </c>
      <c r="N14" s="138"/>
      <c r="O14" s="138">
        <v>1.1624000000000001</v>
      </c>
      <c r="P14" s="138">
        <v>1.1680999999999999</v>
      </c>
      <c r="Q14" s="138">
        <v>1.1787000000000001</v>
      </c>
      <c r="R14" s="138">
        <v>1.1680999999999999</v>
      </c>
      <c r="S14" s="138">
        <v>1.2282999999999999</v>
      </c>
      <c r="T14" s="138">
        <v>1.2435</v>
      </c>
      <c r="U14" s="138">
        <v>1.0499000000000001</v>
      </c>
      <c r="V14" s="138">
        <v>1.1982999999999999</v>
      </c>
      <c r="W14" s="138">
        <v>1.1131</v>
      </c>
      <c r="X14" s="138">
        <v>1.3172999999999999</v>
      </c>
      <c r="Y14" s="138">
        <v>1.1846000000000001</v>
      </c>
      <c r="Z14" s="138">
        <v>1.5165999999999999</v>
      </c>
      <c r="AA14" s="138">
        <v>1.1734</v>
      </c>
      <c r="AB14" s="138">
        <v>1.1734</v>
      </c>
    </row>
    <row r="15" spans="1:28" x14ac:dyDescent="0.2">
      <c r="A15" s="132">
        <f t="shared" si="0"/>
        <v>1970</v>
      </c>
      <c r="B15" s="136">
        <v>46</v>
      </c>
      <c r="C15" s="137">
        <v>0.91590000000000005</v>
      </c>
      <c r="D15" s="137">
        <v>0.89259999999999995</v>
      </c>
      <c r="E15" s="137">
        <v>0.8962</v>
      </c>
      <c r="F15" s="137">
        <v>0.8518</v>
      </c>
      <c r="G15" s="137">
        <v>0.90280000000000005</v>
      </c>
      <c r="H15" s="137">
        <v>0.8831</v>
      </c>
      <c r="I15" s="137">
        <v>0.90280000000000005</v>
      </c>
      <c r="J15" s="137">
        <v>0.90280000000000005</v>
      </c>
      <c r="K15" s="138">
        <v>1.1533</v>
      </c>
      <c r="L15" s="138">
        <v>1.2253000000000001</v>
      </c>
      <c r="M15" s="138">
        <v>0.92269999999999996</v>
      </c>
      <c r="N15" s="138"/>
      <c r="O15" s="138">
        <v>1.1744000000000001</v>
      </c>
      <c r="P15" s="138">
        <v>1.1808000000000001</v>
      </c>
      <c r="Q15" s="138">
        <v>1.1932</v>
      </c>
      <c r="R15" s="138">
        <v>1.1808000000000001</v>
      </c>
      <c r="S15" s="138">
        <v>1.2504999999999999</v>
      </c>
      <c r="T15" s="138">
        <v>1.2782</v>
      </c>
      <c r="U15" s="138">
        <v>1.0701000000000001</v>
      </c>
      <c r="V15" s="138">
        <v>1.2184999999999999</v>
      </c>
      <c r="W15" s="138">
        <v>1.1359999999999999</v>
      </c>
      <c r="X15" s="138">
        <v>1.351</v>
      </c>
      <c r="Y15" s="138">
        <v>1.208</v>
      </c>
      <c r="Z15" s="138">
        <v>1.5685</v>
      </c>
      <c r="AA15" s="138">
        <v>1.1906000000000001</v>
      </c>
      <c r="AB15" s="138">
        <v>1.1906000000000001</v>
      </c>
    </row>
    <row r="16" spans="1:28" x14ac:dyDescent="0.2">
      <c r="A16" s="132">
        <f t="shared" si="0"/>
        <v>1969</v>
      </c>
      <c r="B16" s="136">
        <v>47</v>
      </c>
      <c r="C16" s="137">
        <v>0.90990000000000004</v>
      </c>
      <c r="D16" s="137">
        <v>0.88319999999999999</v>
      </c>
      <c r="E16" s="137">
        <v>0.8901</v>
      </c>
      <c r="F16" s="137">
        <v>0.84350000000000003</v>
      </c>
      <c r="G16" s="137">
        <v>0.89580000000000004</v>
      </c>
      <c r="H16" s="137">
        <v>0.87239999999999995</v>
      </c>
      <c r="I16" s="137">
        <v>0.89580000000000004</v>
      </c>
      <c r="J16" s="137">
        <v>0.89580000000000004</v>
      </c>
      <c r="K16" s="138">
        <v>1.1679999999999999</v>
      </c>
      <c r="L16" s="138">
        <v>1.242</v>
      </c>
      <c r="M16" s="138">
        <v>0.91539999999999999</v>
      </c>
      <c r="N16" s="138"/>
      <c r="O16" s="138">
        <v>1.1867000000000001</v>
      </c>
      <c r="P16" s="138">
        <v>1.1942999999999999</v>
      </c>
      <c r="Q16" s="138">
        <v>1.208</v>
      </c>
      <c r="R16" s="138">
        <v>1.1942999999999999</v>
      </c>
      <c r="S16" s="138">
        <v>1.2735000000000001</v>
      </c>
      <c r="T16" s="138">
        <v>1.3150999999999999</v>
      </c>
      <c r="U16" s="138">
        <v>1.091</v>
      </c>
      <c r="V16" s="138">
        <v>1.2391000000000001</v>
      </c>
      <c r="W16" s="138">
        <v>1.1597999999999999</v>
      </c>
      <c r="X16" s="138">
        <v>1.3857999999999999</v>
      </c>
      <c r="Y16" s="138">
        <v>1.2323999999999999</v>
      </c>
      <c r="Z16" s="138">
        <v>1.6245000000000001</v>
      </c>
      <c r="AA16" s="138">
        <v>1.2081999999999999</v>
      </c>
      <c r="AB16" s="138">
        <v>1.2081999999999999</v>
      </c>
    </row>
    <row r="17" spans="1:28" x14ac:dyDescent="0.2">
      <c r="A17" s="132">
        <f t="shared" si="0"/>
        <v>1968</v>
      </c>
      <c r="B17" s="136">
        <v>48</v>
      </c>
      <c r="C17" s="137">
        <v>0.90380000000000005</v>
      </c>
      <c r="D17" s="137">
        <v>0.87390000000000001</v>
      </c>
      <c r="E17" s="137">
        <v>0.88400000000000001</v>
      </c>
      <c r="F17" s="137">
        <v>0.83509999999999995</v>
      </c>
      <c r="G17" s="137">
        <v>0.88880000000000003</v>
      </c>
      <c r="H17" s="137">
        <v>0.86170000000000002</v>
      </c>
      <c r="I17" s="137">
        <v>0.88880000000000003</v>
      </c>
      <c r="J17" s="137">
        <v>0.88880000000000003</v>
      </c>
      <c r="K17" s="138">
        <v>1.1831</v>
      </c>
      <c r="L17" s="138">
        <v>1.2581</v>
      </c>
      <c r="M17" s="138">
        <v>0.90820000000000001</v>
      </c>
      <c r="N17" s="138"/>
      <c r="O17" s="138">
        <v>1.1992</v>
      </c>
      <c r="P17" s="138">
        <v>1.2151000000000001</v>
      </c>
      <c r="Q17" s="138">
        <v>1.2233000000000001</v>
      </c>
      <c r="R17" s="138">
        <v>1.2151000000000001</v>
      </c>
      <c r="S17" s="138">
        <v>1.2972999999999999</v>
      </c>
      <c r="T17" s="138">
        <v>1.3541000000000001</v>
      </c>
      <c r="U17" s="138">
        <v>1.1128</v>
      </c>
      <c r="V17" s="138">
        <v>1.2606999999999999</v>
      </c>
      <c r="W17" s="138">
        <v>1.1846000000000001</v>
      </c>
      <c r="X17" s="138">
        <v>1.4233</v>
      </c>
      <c r="Y17" s="138">
        <v>1.2578</v>
      </c>
      <c r="Z17" s="138">
        <v>1.6841999999999999</v>
      </c>
      <c r="AA17" s="138">
        <v>1.2263999999999999</v>
      </c>
      <c r="AB17" s="138">
        <v>1.2263999999999999</v>
      </c>
    </row>
    <row r="18" spans="1:28" x14ac:dyDescent="0.2">
      <c r="A18" s="132">
        <f t="shared" si="0"/>
        <v>1967</v>
      </c>
      <c r="B18" s="136">
        <v>49</v>
      </c>
      <c r="C18" s="137">
        <v>0.89780000000000004</v>
      </c>
      <c r="D18" s="137">
        <v>0.86450000000000005</v>
      </c>
      <c r="E18" s="137">
        <v>0.87790000000000001</v>
      </c>
      <c r="F18" s="137">
        <v>0.82679999999999998</v>
      </c>
      <c r="G18" s="137">
        <v>0.88170000000000004</v>
      </c>
      <c r="H18" s="137">
        <v>0.85099999999999998</v>
      </c>
      <c r="I18" s="137">
        <v>0.88170000000000004</v>
      </c>
      <c r="J18" s="137">
        <v>0.88170000000000004</v>
      </c>
      <c r="K18" s="138">
        <v>1.1986000000000001</v>
      </c>
      <c r="L18" s="138">
        <v>1.2757000000000001</v>
      </c>
      <c r="M18" s="138">
        <v>0.90100000000000002</v>
      </c>
      <c r="N18" s="138"/>
      <c r="O18" s="138">
        <v>1.2119</v>
      </c>
      <c r="P18" s="138">
        <v>1.2294</v>
      </c>
      <c r="Q18" s="138">
        <v>1.2388999999999999</v>
      </c>
      <c r="R18" s="138">
        <v>1.2294</v>
      </c>
      <c r="S18" s="138">
        <v>1.3220000000000001</v>
      </c>
      <c r="T18" s="138">
        <v>1.3953</v>
      </c>
      <c r="U18" s="138">
        <v>1.1355</v>
      </c>
      <c r="V18" s="138">
        <v>1.2829999999999999</v>
      </c>
      <c r="W18" s="138">
        <v>1.2105999999999999</v>
      </c>
      <c r="X18" s="138">
        <v>1.4619</v>
      </c>
      <c r="Y18" s="138">
        <v>1.2843</v>
      </c>
      <c r="Z18" s="138">
        <v>1.7487999999999999</v>
      </c>
      <c r="AA18" s="138">
        <v>1.2452000000000001</v>
      </c>
      <c r="AB18" s="138">
        <v>1.2452000000000001</v>
      </c>
    </row>
    <row r="19" spans="1:28" x14ac:dyDescent="0.2">
      <c r="A19" s="132">
        <f t="shared" si="0"/>
        <v>1966</v>
      </c>
      <c r="B19" s="136">
        <v>50</v>
      </c>
      <c r="C19" s="137">
        <v>0.89170000000000005</v>
      </c>
      <c r="D19" s="137">
        <v>0.85509999999999997</v>
      </c>
      <c r="E19" s="137">
        <v>0.87180000000000002</v>
      </c>
      <c r="F19" s="137">
        <v>0.81840000000000002</v>
      </c>
      <c r="G19" s="137">
        <v>0.87470000000000003</v>
      </c>
      <c r="H19" s="137">
        <v>0.84030000000000005</v>
      </c>
      <c r="I19" s="137">
        <v>0.87470000000000003</v>
      </c>
      <c r="J19" s="137">
        <v>0.87470000000000003</v>
      </c>
      <c r="K19" s="138">
        <v>1.2144999999999999</v>
      </c>
      <c r="L19" s="138">
        <v>1.2927</v>
      </c>
      <c r="M19" s="138">
        <v>0.89380000000000004</v>
      </c>
      <c r="N19" s="138"/>
      <c r="O19" s="138">
        <v>1.2250000000000001</v>
      </c>
      <c r="P19" s="138">
        <v>1.2442</v>
      </c>
      <c r="Q19" s="138">
        <v>1.2548999999999999</v>
      </c>
      <c r="R19" s="138">
        <v>1.2442</v>
      </c>
      <c r="S19" s="138">
        <v>1.2789999999999999</v>
      </c>
      <c r="T19" s="138">
        <v>1.3645</v>
      </c>
      <c r="U19" s="138">
        <v>1</v>
      </c>
      <c r="V19" s="138">
        <v>1.3059000000000001</v>
      </c>
      <c r="W19" s="138">
        <v>1.1468</v>
      </c>
      <c r="X19" s="138">
        <v>1.3875999999999999</v>
      </c>
      <c r="Y19" s="138">
        <v>1.1656</v>
      </c>
      <c r="Z19" s="138">
        <v>1.2505999999999999</v>
      </c>
      <c r="AA19" s="138">
        <v>1.1123000000000001</v>
      </c>
      <c r="AB19" s="138">
        <v>1.1123000000000001</v>
      </c>
    </row>
    <row r="20" spans="1:28" x14ac:dyDescent="0.2">
      <c r="A20" s="132">
        <f t="shared" si="0"/>
        <v>1965</v>
      </c>
      <c r="B20" s="136">
        <v>51</v>
      </c>
      <c r="C20" s="137">
        <v>0.88600000000000001</v>
      </c>
      <c r="D20" s="137">
        <v>0.84660000000000002</v>
      </c>
      <c r="E20" s="137">
        <v>0.86609999999999998</v>
      </c>
      <c r="F20" s="137">
        <v>0.81079999999999997</v>
      </c>
      <c r="G20" s="137">
        <v>0.86760000000000004</v>
      </c>
      <c r="H20" s="137">
        <v>0.82969999999999999</v>
      </c>
      <c r="I20" s="137">
        <v>0.86760000000000004</v>
      </c>
      <c r="J20" s="137">
        <v>0.86760000000000004</v>
      </c>
      <c r="K20" s="138">
        <v>1.2307999999999999</v>
      </c>
      <c r="L20" s="138">
        <v>1.3112999999999999</v>
      </c>
      <c r="M20" s="138">
        <v>0.88660000000000005</v>
      </c>
      <c r="N20" s="138"/>
      <c r="O20" s="138">
        <v>1.2383</v>
      </c>
      <c r="P20" s="138">
        <v>1.2589999999999999</v>
      </c>
      <c r="Q20" s="138">
        <v>1.2713000000000001</v>
      </c>
      <c r="R20" s="138">
        <v>1.2589999999999999</v>
      </c>
      <c r="S20" s="138">
        <v>1.3025</v>
      </c>
      <c r="T20" s="138">
        <v>1.3971</v>
      </c>
      <c r="U20" s="138">
        <v>1.0183</v>
      </c>
      <c r="V20" s="138">
        <v>1.3299000000000001</v>
      </c>
      <c r="W20" s="138">
        <v>1.1700999999999999</v>
      </c>
      <c r="X20" s="138">
        <v>1.4117</v>
      </c>
      <c r="Y20" s="138">
        <v>1.19</v>
      </c>
      <c r="Z20" s="138">
        <v>1.2736000000000001</v>
      </c>
      <c r="AA20" s="138">
        <v>1.1306</v>
      </c>
      <c r="AB20" s="138">
        <v>1.1306</v>
      </c>
    </row>
    <row r="21" spans="1:28" x14ac:dyDescent="0.2">
      <c r="A21" s="132">
        <f t="shared" si="0"/>
        <v>1964</v>
      </c>
      <c r="B21" s="136">
        <v>52</v>
      </c>
      <c r="C21" s="137">
        <v>0.88029999999999997</v>
      </c>
      <c r="D21" s="137">
        <v>0.83809999999999996</v>
      </c>
      <c r="E21" s="137">
        <v>0.86040000000000005</v>
      </c>
      <c r="F21" s="137">
        <v>0.80320000000000003</v>
      </c>
      <c r="G21" s="137">
        <v>0.86060000000000003</v>
      </c>
      <c r="H21" s="137">
        <v>0.81899999999999995</v>
      </c>
      <c r="I21" s="137">
        <v>0.86060000000000003</v>
      </c>
      <c r="J21" s="137">
        <v>0.86060000000000003</v>
      </c>
      <c r="K21" s="138">
        <v>1.2476</v>
      </c>
      <c r="L21" s="138">
        <v>1.3292999999999999</v>
      </c>
      <c r="M21" s="138">
        <v>0.87929999999999997</v>
      </c>
      <c r="N21" s="138"/>
      <c r="O21" s="138">
        <v>1.252</v>
      </c>
      <c r="P21" s="138">
        <v>1.2744</v>
      </c>
      <c r="Q21" s="138">
        <v>1.2882</v>
      </c>
      <c r="R21" s="138">
        <v>1.2744</v>
      </c>
      <c r="S21" s="138">
        <v>1.3269</v>
      </c>
      <c r="T21" s="138">
        <v>1.4314</v>
      </c>
      <c r="U21" s="138">
        <v>1.0370999999999999</v>
      </c>
      <c r="V21" s="138">
        <v>1.3545</v>
      </c>
      <c r="W21" s="138">
        <v>1.1943999999999999</v>
      </c>
      <c r="X21" s="138">
        <v>1.4377</v>
      </c>
      <c r="Y21" s="138">
        <v>1.2156</v>
      </c>
      <c r="Z21" s="138">
        <v>1.2974000000000001</v>
      </c>
      <c r="AA21" s="138">
        <v>1.1496</v>
      </c>
      <c r="AB21" s="138">
        <v>1.1496</v>
      </c>
    </row>
    <row r="22" spans="1:28" x14ac:dyDescent="0.2">
      <c r="A22" s="132">
        <f t="shared" si="0"/>
        <v>1963</v>
      </c>
      <c r="B22" s="136">
        <v>53</v>
      </c>
      <c r="C22" s="137">
        <v>0.87470000000000003</v>
      </c>
      <c r="D22" s="137">
        <v>0.82969999999999999</v>
      </c>
      <c r="E22" s="137">
        <v>0.85470000000000002</v>
      </c>
      <c r="F22" s="137">
        <v>0.79569999999999996</v>
      </c>
      <c r="G22" s="137">
        <v>0.85360000000000003</v>
      </c>
      <c r="H22" s="137">
        <v>0.80830000000000002</v>
      </c>
      <c r="I22" s="137">
        <v>0.85360000000000003</v>
      </c>
      <c r="J22" s="137">
        <v>0.85360000000000003</v>
      </c>
      <c r="K22" s="138">
        <v>1.2648999999999999</v>
      </c>
      <c r="L22" s="138">
        <v>1.349</v>
      </c>
      <c r="M22" s="138">
        <v>0.87209999999999999</v>
      </c>
      <c r="N22" s="138"/>
      <c r="O22" s="138">
        <v>1.2659</v>
      </c>
      <c r="P22" s="138">
        <v>1.2981</v>
      </c>
      <c r="Q22" s="138">
        <v>1.3056000000000001</v>
      </c>
      <c r="R22" s="138">
        <v>1.2981</v>
      </c>
      <c r="S22" s="138">
        <v>1.3522000000000001</v>
      </c>
      <c r="T22" s="138">
        <v>1.4673</v>
      </c>
      <c r="U22" s="138">
        <v>1.0568</v>
      </c>
      <c r="V22" s="138">
        <v>1.3803000000000001</v>
      </c>
      <c r="W22" s="138">
        <v>1.2198</v>
      </c>
      <c r="X22" s="138">
        <v>1.4638</v>
      </c>
      <c r="Y22" s="138">
        <v>1.2422</v>
      </c>
      <c r="Z22" s="138">
        <v>1.3221000000000001</v>
      </c>
      <c r="AA22" s="138">
        <v>1.1692</v>
      </c>
      <c r="AB22" s="138">
        <v>1.1692</v>
      </c>
    </row>
    <row r="23" spans="1:28" x14ac:dyDescent="0.2">
      <c r="A23" s="132">
        <f t="shared" si="0"/>
        <v>1962</v>
      </c>
      <c r="B23" s="136">
        <v>54</v>
      </c>
      <c r="C23" s="137">
        <v>0.86899999999999999</v>
      </c>
      <c r="D23" s="137">
        <v>0.82120000000000004</v>
      </c>
      <c r="E23" s="137">
        <v>0.84899999999999998</v>
      </c>
      <c r="F23" s="137">
        <v>0.78810000000000002</v>
      </c>
      <c r="G23" s="137">
        <v>0.84650000000000003</v>
      </c>
      <c r="H23" s="137">
        <v>0.79759999999999998</v>
      </c>
      <c r="I23" s="137">
        <v>0.84650000000000003</v>
      </c>
      <c r="J23" s="137">
        <v>0.84650000000000003</v>
      </c>
      <c r="K23" s="138">
        <v>1.2827</v>
      </c>
      <c r="L23" s="138">
        <v>1.3680000000000001</v>
      </c>
      <c r="M23" s="138">
        <v>0.8649</v>
      </c>
      <c r="N23" s="138"/>
      <c r="O23" s="138">
        <v>1.2801</v>
      </c>
      <c r="P23" s="138">
        <v>1.3145</v>
      </c>
      <c r="Q23" s="138">
        <v>1.3233999999999999</v>
      </c>
      <c r="R23" s="138">
        <v>1.3145</v>
      </c>
      <c r="S23" s="138">
        <v>1.3785000000000001</v>
      </c>
      <c r="T23" s="138">
        <v>1.5052000000000001</v>
      </c>
      <c r="U23" s="138">
        <v>1.0771999999999999</v>
      </c>
      <c r="V23" s="138">
        <v>1.4071</v>
      </c>
      <c r="W23" s="138">
        <v>1.2462</v>
      </c>
      <c r="X23" s="138">
        <v>1.4907999999999999</v>
      </c>
      <c r="Y23" s="138">
        <v>1.2701</v>
      </c>
      <c r="Z23" s="138">
        <v>1.3478000000000001</v>
      </c>
      <c r="AA23" s="138">
        <v>1.1895</v>
      </c>
      <c r="AB23" s="138">
        <v>1.1895</v>
      </c>
    </row>
    <row r="24" spans="1:28" x14ac:dyDescent="0.2">
      <c r="A24" s="132">
        <f t="shared" si="0"/>
        <v>1961</v>
      </c>
      <c r="B24" s="136">
        <v>55</v>
      </c>
      <c r="C24" s="137">
        <v>0.86329999999999996</v>
      </c>
      <c r="D24" s="137">
        <v>0.81269999999999998</v>
      </c>
      <c r="E24" s="137">
        <v>0.84330000000000005</v>
      </c>
      <c r="F24" s="137">
        <v>0.78049999999999997</v>
      </c>
      <c r="G24" s="137">
        <v>0.83950000000000002</v>
      </c>
      <c r="H24" s="137">
        <v>0.78690000000000004</v>
      </c>
      <c r="I24" s="137">
        <v>0.83950000000000002</v>
      </c>
      <c r="J24" s="137">
        <v>0.83950000000000002</v>
      </c>
      <c r="K24" s="138">
        <v>1.3008999999999999</v>
      </c>
      <c r="L24" s="138">
        <v>1.3889</v>
      </c>
      <c r="M24" s="138">
        <v>0.85770000000000002</v>
      </c>
      <c r="N24" s="138"/>
      <c r="O24" s="138">
        <v>1.2947</v>
      </c>
      <c r="P24" s="138">
        <v>1.331</v>
      </c>
      <c r="Q24" s="138">
        <v>1.3416999999999999</v>
      </c>
      <c r="R24" s="138">
        <v>1.331</v>
      </c>
      <c r="S24" s="138">
        <v>1.4058999999999999</v>
      </c>
      <c r="T24" s="138">
        <v>1.5449999999999999</v>
      </c>
      <c r="U24" s="138">
        <v>1.0984</v>
      </c>
      <c r="V24" s="138">
        <v>1.4348000000000001</v>
      </c>
      <c r="W24" s="138">
        <v>1.2736000000000001</v>
      </c>
      <c r="X24" s="138">
        <v>1.5190999999999999</v>
      </c>
      <c r="Y24" s="138">
        <v>1.2991999999999999</v>
      </c>
      <c r="Z24" s="138">
        <v>1.3745000000000001</v>
      </c>
      <c r="AA24" s="138">
        <v>1.2104999999999999</v>
      </c>
      <c r="AB24" s="138">
        <v>1.2104999999999999</v>
      </c>
    </row>
    <row r="25" spans="1:28" x14ac:dyDescent="0.2">
      <c r="A25" s="132">
        <f t="shared" si="0"/>
        <v>1960</v>
      </c>
      <c r="B25" s="136">
        <v>56</v>
      </c>
      <c r="C25" s="137">
        <v>0.85799999999999998</v>
      </c>
      <c r="D25" s="137">
        <v>0.80500000000000005</v>
      </c>
      <c r="E25" s="137">
        <v>0.83799999999999997</v>
      </c>
      <c r="F25" s="137">
        <v>0.77359999999999995</v>
      </c>
      <c r="G25" s="137">
        <v>0.83240000000000003</v>
      </c>
      <c r="H25" s="137">
        <v>0.77629999999999999</v>
      </c>
      <c r="I25" s="137">
        <v>0.83240000000000003</v>
      </c>
      <c r="J25" s="137">
        <v>0.83240000000000003</v>
      </c>
      <c r="K25" s="138">
        <v>1.3198000000000001</v>
      </c>
      <c r="L25" s="138">
        <v>1.4091</v>
      </c>
      <c r="M25" s="138">
        <v>0.85050000000000003</v>
      </c>
      <c r="N25" s="138"/>
      <c r="O25" s="138">
        <v>1.3096000000000001</v>
      </c>
      <c r="P25" s="138">
        <v>1.3484</v>
      </c>
      <c r="Q25" s="138">
        <v>1.3605</v>
      </c>
      <c r="R25" s="138">
        <v>1.3484</v>
      </c>
      <c r="S25" s="138">
        <v>1.4343999999999999</v>
      </c>
      <c r="T25" s="138">
        <v>1.587</v>
      </c>
      <c r="U25" s="138">
        <v>1.1259999999999999</v>
      </c>
      <c r="V25" s="138">
        <v>1.4637</v>
      </c>
      <c r="W25" s="138">
        <v>1.3025</v>
      </c>
      <c r="X25" s="138">
        <v>1.5488999999999999</v>
      </c>
      <c r="Y25" s="138">
        <v>1.3297000000000001</v>
      </c>
      <c r="Z25" s="138">
        <v>1.4023000000000001</v>
      </c>
      <c r="AA25" s="138">
        <v>1.2323999999999999</v>
      </c>
      <c r="AB25" s="138">
        <v>1.2323999999999999</v>
      </c>
    </row>
    <row r="26" spans="1:28" x14ac:dyDescent="0.2">
      <c r="A26" s="132">
        <f t="shared" si="0"/>
        <v>1959</v>
      </c>
      <c r="B26" s="136">
        <v>57</v>
      </c>
      <c r="C26" s="137">
        <v>0.85270000000000001</v>
      </c>
      <c r="D26" s="137">
        <v>0.7974</v>
      </c>
      <c r="E26" s="137">
        <v>0.83260000000000001</v>
      </c>
      <c r="F26" s="137">
        <v>0.76670000000000005</v>
      </c>
      <c r="G26" s="137">
        <v>0.82540000000000002</v>
      </c>
      <c r="H26" s="137">
        <v>0.76559999999999995</v>
      </c>
      <c r="I26" s="137">
        <v>0.82540000000000002</v>
      </c>
      <c r="J26" s="137">
        <v>0.82540000000000002</v>
      </c>
      <c r="K26" s="138">
        <v>1.3393999999999999</v>
      </c>
      <c r="L26" s="138">
        <v>1.4312</v>
      </c>
      <c r="M26" s="138">
        <v>0.84319999999999995</v>
      </c>
      <c r="N26" s="138"/>
      <c r="O26" s="138">
        <v>1.3248</v>
      </c>
      <c r="P26" s="138">
        <v>1.3660000000000001</v>
      </c>
      <c r="Q26" s="138">
        <v>1.3798999999999999</v>
      </c>
      <c r="R26" s="138">
        <v>1.3660000000000001</v>
      </c>
      <c r="S26" s="138">
        <v>1.464</v>
      </c>
      <c r="T26" s="138">
        <v>1.6313</v>
      </c>
      <c r="U26" s="138">
        <v>1.1549</v>
      </c>
      <c r="V26" s="138">
        <v>1.4936</v>
      </c>
      <c r="W26" s="138">
        <v>1.3325</v>
      </c>
      <c r="X26" s="138">
        <v>1.5791999999999999</v>
      </c>
      <c r="Y26" s="138">
        <v>1.3615999999999999</v>
      </c>
      <c r="Z26" s="138">
        <v>1.4312</v>
      </c>
      <c r="AA26" s="138">
        <v>1.2549999999999999</v>
      </c>
      <c r="AB26" s="138">
        <v>1.2549999999999999</v>
      </c>
    </row>
    <row r="27" spans="1:28" x14ac:dyDescent="0.2">
      <c r="A27" s="132">
        <f t="shared" si="0"/>
        <v>1958</v>
      </c>
      <c r="B27" s="136">
        <v>58</v>
      </c>
      <c r="C27" s="137">
        <v>0.84730000000000005</v>
      </c>
      <c r="D27" s="137">
        <v>0.78969999999999996</v>
      </c>
      <c r="E27" s="137">
        <v>0.82730000000000004</v>
      </c>
      <c r="F27" s="137">
        <v>0.75980000000000003</v>
      </c>
      <c r="G27" s="137">
        <v>0.81840000000000002</v>
      </c>
      <c r="H27" s="137">
        <v>0.75490000000000002</v>
      </c>
      <c r="I27" s="137">
        <v>0.81840000000000002</v>
      </c>
      <c r="J27" s="137">
        <v>0.81840000000000002</v>
      </c>
      <c r="K27" s="138">
        <v>1.3593999999999999</v>
      </c>
      <c r="L27" s="138">
        <v>1.4527000000000001</v>
      </c>
      <c r="M27" s="138">
        <v>0.83579999999999999</v>
      </c>
      <c r="N27" s="138"/>
      <c r="O27" s="138">
        <v>1.3405</v>
      </c>
      <c r="P27" s="138">
        <v>1.3933</v>
      </c>
      <c r="Q27" s="138">
        <v>1.3997999999999999</v>
      </c>
      <c r="R27" s="138">
        <v>1.3933</v>
      </c>
      <c r="S27" s="138">
        <v>1.4948999999999999</v>
      </c>
      <c r="T27" s="138">
        <v>1.6781999999999999</v>
      </c>
      <c r="U27" s="138">
        <v>1.1854</v>
      </c>
      <c r="V27" s="138">
        <v>1.5249999999999999</v>
      </c>
      <c r="W27" s="138">
        <v>1.3640000000000001</v>
      </c>
      <c r="X27" s="138">
        <v>1.6107</v>
      </c>
      <c r="Y27" s="138">
        <v>1.3952</v>
      </c>
      <c r="Z27" s="138">
        <v>1.4614</v>
      </c>
      <c r="AA27" s="138">
        <v>1.2785</v>
      </c>
      <c r="AB27" s="138">
        <v>1.2785</v>
      </c>
    </row>
    <row r="28" spans="1:28" x14ac:dyDescent="0.2">
      <c r="A28" s="132">
        <f t="shared" si="0"/>
        <v>1957</v>
      </c>
      <c r="B28" s="136">
        <v>59</v>
      </c>
      <c r="C28" s="137">
        <v>0.84199999999999997</v>
      </c>
      <c r="D28" s="137">
        <v>0.78210000000000002</v>
      </c>
      <c r="E28" s="137">
        <v>0.82189999999999996</v>
      </c>
      <c r="F28" s="137">
        <v>0.75290000000000001</v>
      </c>
      <c r="G28" s="137">
        <v>0.81130000000000002</v>
      </c>
      <c r="H28" s="137">
        <v>0.74419999999999997</v>
      </c>
      <c r="I28" s="137">
        <v>0.81130000000000002</v>
      </c>
      <c r="J28" s="137">
        <v>0.81130000000000002</v>
      </c>
      <c r="K28" s="138">
        <v>1.3802000000000001</v>
      </c>
      <c r="L28" s="138">
        <v>1.4762</v>
      </c>
      <c r="M28" s="138">
        <v>0.82820000000000005</v>
      </c>
      <c r="N28" s="138"/>
      <c r="O28" s="138">
        <v>1.3564000000000001</v>
      </c>
      <c r="P28" s="138">
        <v>1.4121999999999999</v>
      </c>
      <c r="Q28" s="138">
        <v>1.4202999999999999</v>
      </c>
      <c r="R28" s="138">
        <v>1.4121999999999999</v>
      </c>
      <c r="S28" s="138">
        <v>1.5270999999999999</v>
      </c>
      <c r="T28" s="138">
        <v>1.7278</v>
      </c>
      <c r="U28" s="138">
        <v>1.2176</v>
      </c>
      <c r="V28" s="138">
        <v>1.5578000000000001</v>
      </c>
      <c r="W28" s="138">
        <v>1.397</v>
      </c>
      <c r="X28" s="138">
        <v>1.6434</v>
      </c>
      <c r="Y28" s="138">
        <v>1.4303999999999999</v>
      </c>
      <c r="Z28" s="138">
        <v>1.4927999999999999</v>
      </c>
      <c r="AA28" s="138">
        <v>1.3028999999999999</v>
      </c>
      <c r="AB28" s="138">
        <v>1.3028999999999999</v>
      </c>
    </row>
    <row r="29" spans="1:28" x14ac:dyDescent="0.2">
      <c r="A29" s="132">
        <f t="shared" si="0"/>
        <v>1956</v>
      </c>
      <c r="B29" s="136">
        <v>60</v>
      </c>
      <c r="C29" s="137">
        <v>0.8367</v>
      </c>
      <c r="D29" s="137">
        <v>0.77439999999999998</v>
      </c>
      <c r="E29" s="137">
        <v>0.81659999999999999</v>
      </c>
      <c r="F29" s="137">
        <v>0.746</v>
      </c>
      <c r="G29" s="137">
        <v>0.80430000000000001</v>
      </c>
      <c r="H29" s="137">
        <v>0.73350000000000004</v>
      </c>
      <c r="I29" s="137">
        <v>0.80430000000000001</v>
      </c>
      <c r="J29" s="137">
        <v>0.80430000000000001</v>
      </c>
      <c r="K29" s="138">
        <v>1.4015</v>
      </c>
      <c r="L29" s="138">
        <v>1.4990000000000001</v>
      </c>
      <c r="M29" s="138">
        <v>0.82050000000000001</v>
      </c>
      <c r="N29" s="138"/>
      <c r="O29" s="138">
        <v>1.3728</v>
      </c>
      <c r="P29" s="138">
        <v>1.4307000000000001</v>
      </c>
      <c r="Q29" s="138">
        <v>1.4414</v>
      </c>
      <c r="R29" s="138">
        <v>1.4307000000000001</v>
      </c>
      <c r="S29" s="138">
        <v>1.4803999999999999</v>
      </c>
      <c r="T29" s="138">
        <v>1.746</v>
      </c>
      <c r="U29" s="138">
        <v>1.1232</v>
      </c>
      <c r="V29" s="138">
        <v>1.5918000000000001</v>
      </c>
      <c r="W29" s="138">
        <v>1.2703</v>
      </c>
      <c r="X29" s="138">
        <v>1.6781999999999999</v>
      </c>
      <c r="Y29" s="138">
        <v>1.4057999999999999</v>
      </c>
      <c r="Z29" s="138">
        <v>1.5256000000000001</v>
      </c>
      <c r="AA29" s="138">
        <v>1.1392</v>
      </c>
      <c r="AB29" s="138">
        <v>1.1392</v>
      </c>
    </row>
    <row r="30" spans="1:28" x14ac:dyDescent="0.2">
      <c r="A30" s="132">
        <f t="shared" si="0"/>
        <v>1955</v>
      </c>
      <c r="B30" s="136">
        <v>61</v>
      </c>
      <c r="C30" s="137">
        <v>0.83169999999999999</v>
      </c>
      <c r="D30" s="137">
        <v>0.76739999999999997</v>
      </c>
      <c r="E30" s="137">
        <v>0.81159999999999999</v>
      </c>
      <c r="F30" s="137">
        <v>0.73970000000000002</v>
      </c>
      <c r="G30" s="137">
        <v>0.79720000000000002</v>
      </c>
      <c r="H30" s="137">
        <v>0.72289999999999999</v>
      </c>
      <c r="I30" s="137">
        <v>0.79720000000000002</v>
      </c>
      <c r="J30" s="137">
        <v>0.79720000000000002</v>
      </c>
      <c r="K30" s="138">
        <v>1.4233</v>
      </c>
      <c r="L30" s="138">
        <v>1.5241</v>
      </c>
      <c r="M30" s="138">
        <v>0.81259999999999999</v>
      </c>
      <c r="N30" s="138"/>
      <c r="O30" s="138">
        <v>1.3895999999999999</v>
      </c>
      <c r="P30" s="138">
        <v>1.4514</v>
      </c>
      <c r="Q30" s="138">
        <v>1.4631000000000001</v>
      </c>
      <c r="R30" s="138">
        <v>1.4514</v>
      </c>
      <c r="S30" s="138">
        <v>1.5114000000000001</v>
      </c>
      <c r="T30" s="138">
        <v>1.7844</v>
      </c>
      <c r="U30" s="138">
        <v>1.1467000000000001</v>
      </c>
      <c r="V30" s="138">
        <v>1.6274999999999999</v>
      </c>
      <c r="W30" s="138">
        <v>1.3061</v>
      </c>
      <c r="X30" s="138">
        <v>1.7143999999999999</v>
      </c>
      <c r="Y30" s="138">
        <v>1.4383999999999999</v>
      </c>
      <c r="Z30" s="138">
        <v>1.56</v>
      </c>
      <c r="AA30" s="138">
        <v>1.1617</v>
      </c>
      <c r="AB30" s="138">
        <v>1.1617</v>
      </c>
    </row>
    <row r="31" spans="1:28" x14ac:dyDescent="0.2">
      <c r="A31" s="132">
        <f t="shared" si="0"/>
        <v>1954</v>
      </c>
      <c r="B31" s="136">
        <v>62</v>
      </c>
      <c r="C31" s="137">
        <v>0.82669999999999999</v>
      </c>
      <c r="D31" s="137">
        <v>0.76039999999999996</v>
      </c>
      <c r="E31" s="137">
        <v>0.80659999999999998</v>
      </c>
      <c r="F31" s="137">
        <v>0.73329999999999995</v>
      </c>
      <c r="G31" s="137">
        <v>0.79020000000000001</v>
      </c>
      <c r="H31" s="137">
        <v>0.71220000000000006</v>
      </c>
      <c r="I31" s="137">
        <v>0.79020000000000001</v>
      </c>
      <c r="J31" s="137">
        <v>0.79020000000000001</v>
      </c>
      <c r="K31" s="138">
        <v>1.4458</v>
      </c>
      <c r="L31" s="138">
        <v>1.5485</v>
      </c>
      <c r="M31" s="138">
        <v>0.80449999999999999</v>
      </c>
      <c r="N31" s="138"/>
      <c r="O31" s="138">
        <v>1.4068000000000001</v>
      </c>
      <c r="P31" s="138">
        <v>1.4718</v>
      </c>
      <c r="Q31" s="138">
        <v>1.4855</v>
      </c>
      <c r="R31" s="138">
        <v>1.4718</v>
      </c>
      <c r="S31" s="138">
        <v>1.5437000000000001</v>
      </c>
      <c r="T31" s="138">
        <v>1.8241000000000001</v>
      </c>
      <c r="U31" s="138">
        <v>1.1712</v>
      </c>
      <c r="V31" s="138">
        <v>1.6649</v>
      </c>
      <c r="W31" s="138">
        <v>1.3439000000000001</v>
      </c>
      <c r="X31" s="138">
        <v>1.7515000000000001</v>
      </c>
      <c r="Y31" s="138">
        <v>1.4724999999999999</v>
      </c>
      <c r="Z31" s="138">
        <v>1.5959000000000001</v>
      </c>
      <c r="AA31" s="138">
        <v>1.1852</v>
      </c>
      <c r="AB31" s="138">
        <v>1.1852</v>
      </c>
    </row>
    <row r="32" spans="1:28" x14ac:dyDescent="0.2">
      <c r="A32" s="132">
        <f t="shared" si="0"/>
        <v>1953</v>
      </c>
      <c r="B32" s="136">
        <v>63</v>
      </c>
      <c r="C32" s="137">
        <v>0.82169999999999999</v>
      </c>
      <c r="D32" s="137">
        <v>0.75349999999999995</v>
      </c>
      <c r="E32" s="137">
        <v>0.80159999999999998</v>
      </c>
      <c r="F32" s="137">
        <v>0.72699999999999998</v>
      </c>
      <c r="G32" s="137">
        <v>0.78320000000000001</v>
      </c>
      <c r="H32" s="137">
        <v>0.70150000000000001</v>
      </c>
      <c r="I32" s="137">
        <v>0.78320000000000001</v>
      </c>
      <c r="J32" s="137">
        <v>0.78320000000000001</v>
      </c>
      <c r="K32" s="138">
        <v>1.4690000000000001</v>
      </c>
      <c r="L32" s="138">
        <v>1.5751999999999999</v>
      </c>
      <c r="M32" s="138">
        <v>0.79630000000000001</v>
      </c>
      <c r="N32" s="138"/>
      <c r="O32" s="138">
        <v>1.4244000000000001</v>
      </c>
      <c r="P32" s="138">
        <v>1.4928999999999999</v>
      </c>
      <c r="Q32" s="138">
        <v>1.5085999999999999</v>
      </c>
      <c r="R32" s="138">
        <v>1.4928999999999999</v>
      </c>
      <c r="S32" s="138">
        <v>1.5774999999999999</v>
      </c>
      <c r="T32" s="138">
        <v>1.8661000000000001</v>
      </c>
      <c r="U32" s="138">
        <v>1.1968000000000001</v>
      </c>
      <c r="V32" s="138">
        <v>1.7036</v>
      </c>
      <c r="W32" s="138">
        <v>1.3841000000000001</v>
      </c>
      <c r="X32" s="138">
        <v>1.7903</v>
      </c>
      <c r="Y32" s="138">
        <v>1.5083</v>
      </c>
      <c r="Z32" s="138">
        <v>1.6334</v>
      </c>
      <c r="AA32" s="138">
        <v>1.2096</v>
      </c>
      <c r="AB32" s="138">
        <v>1.2096</v>
      </c>
    </row>
    <row r="33" spans="1:28" x14ac:dyDescent="0.2">
      <c r="A33" s="132">
        <f t="shared" si="0"/>
        <v>1952</v>
      </c>
      <c r="B33" s="136">
        <v>64</v>
      </c>
      <c r="C33" s="137">
        <v>0.81669999999999998</v>
      </c>
      <c r="D33" s="137">
        <v>0.74650000000000005</v>
      </c>
      <c r="E33" s="137">
        <v>0.79659999999999997</v>
      </c>
      <c r="F33" s="137">
        <v>0.72060000000000002</v>
      </c>
      <c r="G33" s="137">
        <v>0.77610000000000001</v>
      </c>
      <c r="H33" s="137">
        <v>0.69079999999999997</v>
      </c>
      <c r="I33" s="137">
        <v>0.77610000000000001</v>
      </c>
      <c r="J33" s="137">
        <v>0.77610000000000001</v>
      </c>
      <c r="K33" s="138">
        <v>1.4930000000000001</v>
      </c>
      <c r="L33" s="138">
        <v>1.6012</v>
      </c>
      <c r="M33" s="138">
        <v>0.78790000000000004</v>
      </c>
      <c r="N33" s="138"/>
      <c r="O33" s="138">
        <v>1.4424999999999999</v>
      </c>
      <c r="P33" s="138">
        <v>1.5255000000000001</v>
      </c>
      <c r="Q33" s="138">
        <v>1.5324</v>
      </c>
      <c r="R33" s="138">
        <v>1.5255000000000001</v>
      </c>
      <c r="S33" s="138">
        <v>1.6128</v>
      </c>
      <c r="T33" s="138">
        <v>1.91</v>
      </c>
      <c r="U33" s="138">
        <v>1.2235</v>
      </c>
      <c r="V33" s="138">
        <v>1.7446999999999999</v>
      </c>
      <c r="W33" s="138">
        <v>1.4266000000000001</v>
      </c>
      <c r="X33" s="138">
        <v>1.8309</v>
      </c>
      <c r="Y33" s="138">
        <v>1.5458000000000001</v>
      </c>
      <c r="Z33" s="138">
        <v>1.6728000000000001</v>
      </c>
      <c r="AA33" s="138">
        <v>1.2350000000000001</v>
      </c>
      <c r="AB33" s="138">
        <v>1.2350000000000001</v>
      </c>
    </row>
    <row r="34" spans="1:28" x14ac:dyDescent="0.2">
      <c r="A34" s="132">
        <f t="shared" si="0"/>
        <v>1951</v>
      </c>
      <c r="B34" s="136">
        <v>65</v>
      </c>
      <c r="C34" s="137">
        <v>0.81169999999999998</v>
      </c>
      <c r="D34" s="137">
        <v>0.73950000000000005</v>
      </c>
      <c r="E34" s="137">
        <v>0.79159999999999997</v>
      </c>
      <c r="F34" s="137">
        <v>0.71430000000000005</v>
      </c>
      <c r="G34" s="137">
        <v>0.76910000000000001</v>
      </c>
      <c r="H34" s="137">
        <v>0.68010000000000004</v>
      </c>
      <c r="I34" s="137">
        <v>0.76910000000000001</v>
      </c>
      <c r="J34" s="137">
        <v>0.76910000000000001</v>
      </c>
      <c r="K34" s="138">
        <v>1.5178</v>
      </c>
      <c r="L34" s="138">
        <v>1.6298999999999999</v>
      </c>
      <c r="M34" s="138">
        <v>0.77939999999999998</v>
      </c>
      <c r="N34" s="138"/>
      <c r="O34" s="138">
        <v>1.4610000000000001</v>
      </c>
      <c r="P34" s="138">
        <v>1.5466</v>
      </c>
      <c r="Q34" s="138">
        <v>1.5569999999999999</v>
      </c>
      <c r="R34" s="138">
        <v>1.5466</v>
      </c>
      <c r="S34" s="138">
        <v>1.6496</v>
      </c>
      <c r="T34" s="138">
        <v>1.9559</v>
      </c>
      <c r="U34" s="138">
        <v>1.2514000000000001</v>
      </c>
      <c r="V34" s="138">
        <v>1.7874000000000001</v>
      </c>
      <c r="W34" s="138">
        <v>1.4719</v>
      </c>
      <c r="X34" s="138">
        <v>1.8744000000000001</v>
      </c>
      <c r="Y34" s="138">
        <v>1.5852999999999999</v>
      </c>
      <c r="Z34" s="138">
        <v>1.7141</v>
      </c>
      <c r="AA34" s="138">
        <v>1.2615000000000001</v>
      </c>
      <c r="AB34" s="138">
        <v>1.2615000000000001</v>
      </c>
    </row>
    <row r="35" spans="1:28" x14ac:dyDescent="0.2">
      <c r="A35" s="132">
        <f t="shared" si="0"/>
        <v>1950</v>
      </c>
      <c r="B35" s="136">
        <v>66</v>
      </c>
      <c r="C35" s="137">
        <v>0.80700000000000005</v>
      </c>
      <c r="D35" s="137">
        <v>0.73309999999999997</v>
      </c>
      <c r="E35" s="137">
        <v>0.77969999999999995</v>
      </c>
      <c r="F35" s="137">
        <v>0.70369999999999999</v>
      </c>
      <c r="G35" s="137">
        <v>0.76200000000000001</v>
      </c>
      <c r="H35" s="137">
        <v>0.66949999999999998</v>
      </c>
      <c r="I35" s="137">
        <v>0.76200000000000001</v>
      </c>
      <c r="J35" s="137">
        <v>0.76200000000000001</v>
      </c>
      <c r="K35" s="138">
        <v>1.5434000000000001</v>
      </c>
      <c r="L35" s="138">
        <v>1.6595</v>
      </c>
      <c r="M35" s="138">
        <v>0.77070000000000005</v>
      </c>
      <c r="N35" s="138"/>
      <c r="O35" s="138">
        <v>1.48</v>
      </c>
      <c r="P35" s="138">
        <v>1.5713999999999999</v>
      </c>
      <c r="Q35" s="138">
        <v>1.5824</v>
      </c>
      <c r="R35" s="138">
        <v>1.5713999999999999</v>
      </c>
      <c r="S35" s="138">
        <v>1.6880999999999999</v>
      </c>
      <c r="T35" s="138">
        <v>2.0038</v>
      </c>
      <c r="U35" s="138">
        <v>1.2806</v>
      </c>
      <c r="V35" s="138">
        <v>1.8325</v>
      </c>
      <c r="W35" s="138">
        <v>1.5202</v>
      </c>
      <c r="X35" s="138">
        <v>1.9194</v>
      </c>
      <c r="Y35" s="138">
        <v>1.6268</v>
      </c>
      <c r="Z35" s="138">
        <v>1.7576000000000001</v>
      </c>
      <c r="AA35" s="138">
        <v>1.2891999999999999</v>
      </c>
      <c r="AB35" s="138">
        <v>1.2891999999999999</v>
      </c>
    </row>
    <row r="36" spans="1:28" x14ac:dyDescent="0.2">
      <c r="A36" s="132">
        <f t="shared" si="0"/>
        <v>1949</v>
      </c>
      <c r="B36" s="136">
        <v>67</v>
      </c>
      <c r="C36" s="137">
        <v>0.80230000000000001</v>
      </c>
      <c r="D36" s="137">
        <v>0.72670000000000001</v>
      </c>
      <c r="E36" s="137">
        <v>0.76770000000000005</v>
      </c>
      <c r="F36" s="137">
        <v>0.69299999999999995</v>
      </c>
      <c r="G36" s="137">
        <v>0.755</v>
      </c>
      <c r="H36" s="137">
        <v>0.65880000000000005</v>
      </c>
      <c r="I36" s="137">
        <v>0.755</v>
      </c>
      <c r="J36" s="137">
        <v>0.755</v>
      </c>
      <c r="K36" s="138">
        <v>1.5699000000000001</v>
      </c>
      <c r="L36" s="138">
        <v>1.6884999999999999</v>
      </c>
      <c r="M36" s="138">
        <v>0.76180000000000003</v>
      </c>
      <c r="N36" s="138"/>
      <c r="O36" s="138">
        <v>1.4995000000000001</v>
      </c>
      <c r="P36" s="138">
        <v>1.5953999999999999</v>
      </c>
      <c r="Q36" s="138">
        <v>1.6087</v>
      </c>
      <c r="R36" s="138">
        <v>1.5953999999999999</v>
      </c>
      <c r="S36" s="138">
        <v>1.7285999999999999</v>
      </c>
      <c r="T36" s="138">
        <v>2.0546000000000002</v>
      </c>
      <c r="U36" s="138">
        <v>1.3111999999999999</v>
      </c>
      <c r="V36" s="138">
        <v>1.8795999999999999</v>
      </c>
      <c r="W36" s="138">
        <v>1.5719000000000001</v>
      </c>
      <c r="X36" s="138">
        <v>1.9661</v>
      </c>
      <c r="Y36" s="138">
        <v>1.6706000000000001</v>
      </c>
      <c r="Z36" s="138">
        <v>1.8032999999999999</v>
      </c>
      <c r="AA36" s="138">
        <v>1.3181</v>
      </c>
      <c r="AB36" s="138">
        <v>1.3181</v>
      </c>
    </row>
    <row r="37" spans="1:28" x14ac:dyDescent="0.2">
      <c r="A37" s="132">
        <f t="shared" si="0"/>
        <v>1948</v>
      </c>
      <c r="B37" s="136">
        <v>68</v>
      </c>
      <c r="C37" s="137">
        <v>0.79749999999999999</v>
      </c>
      <c r="D37" s="137">
        <v>0.72040000000000004</v>
      </c>
      <c r="E37" s="137">
        <v>0.75580000000000003</v>
      </c>
      <c r="F37" s="137">
        <v>0.68240000000000001</v>
      </c>
      <c r="G37" s="137">
        <v>0.74790000000000001</v>
      </c>
      <c r="H37" s="137">
        <v>0.64810000000000001</v>
      </c>
      <c r="I37" s="137">
        <v>0.74790000000000001</v>
      </c>
      <c r="J37" s="137">
        <v>0.74790000000000001</v>
      </c>
      <c r="K37" s="138">
        <v>1.5973999999999999</v>
      </c>
      <c r="L37" s="138">
        <v>1.7202999999999999</v>
      </c>
      <c r="M37" s="138">
        <v>0.75280000000000002</v>
      </c>
      <c r="N37" s="138"/>
      <c r="O37" s="138">
        <v>1.5196000000000001</v>
      </c>
      <c r="P37" s="138">
        <v>1.6202000000000001</v>
      </c>
      <c r="Q37" s="138">
        <v>1.6357999999999999</v>
      </c>
      <c r="R37" s="138">
        <v>1.6202000000000001</v>
      </c>
      <c r="S37" s="138">
        <v>1.7709999999999999</v>
      </c>
      <c r="T37" s="138">
        <v>2.1080000000000001</v>
      </c>
      <c r="U37" s="138">
        <v>1.3431999999999999</v>
      </c>
      <c r="V37" s="138">
        <v>1.9296</v>
      </c>
      <c r="W37" s="138">
        <v>1.6271</v>
      </c>
      <c r="X37" s="138">
        <v>2.0150999999999999</v>
      </c>
      <c r="Y37" s="138">
        <v>1.7168000000000001</v>
      </c>
      <c r="Z37" s="138">
        <v>1.8513999999999999</v>
      </c>
      <c r="AA37" s="138">
        <v>1.3483000000000001</v>
      </c>
      <c r="AB37" s="138">
        <v>1.3483000000000001</v>
      </c>
    </row>
    <row r="38" spans="1:28" x14ac:dyDescent="0.2">
      <c r="A38" s="132">
        <f t="shared" si="0"/>
        <v>1947</v>
      </c>
      <c r="B38" s="136">
        <v>69</v>
      </c>
      <c r="C38" s="137">
        <v>0.79279999999999995</v>
      </c>
      <c r="D38" s="137">
        <v>0.71399999999999997</v>
      </c>
      <c r="E38" s="137">
        <v>0.74380000000000002</v>
      </c>
      <c r="F38" s="137">
        <v>0.67169999999999996</v>
      </c>
      <c r="G38" s="137">
        <v>0.74019999999999997</v>
      </c>
      <c r="H38" s="137">
        <v>0.63739999999999997</v>
      </c>
      <c r="I38" s="137">
        <v>0.74019999999999997</v>
      </c>
      <c r="J38" s="137">
        <v>0.74019999999999997</v>
      </c>
      <c r="K38" s="138">
        <v>1.6257999999999999</v>
      </c>
      <c r="L38" s="138">
        <v>1.7514000000000001</v>
      </c>
      <c r="M38" s="138">
        <v>0.74370000000000003</v>
      </c>
      <c r="N38" s="138"/>
      <c r="O38" s="138">
        <v>1.5402</v>
      </c>
      <c r="P38" s="138">
        <v>1.6587000000000001</v>
      </c>
      <c r="Q38" s="138">
        <v>1.6638999999999999</v>
      </c>
      <c r="R38" s="138">
        <v>1.6587000000000001</v>
      </c>
      <c r="S38" s="138">
        <v>1.8154999999999999</v>
      </c>
      <c r="T38" s="138">
        <v>2.1642000000000001</v>
      </c>
      <c r="U38" s="138">
        <v>1.377</v>
      </c>
      <c r="V38" s="138">
        <v>1.9823999999999999</v>
      </c>
      <c r="W38" s="138">
        <v>1.6863999999999999</v>
      </c>
      <c r="X38" s="138">
        <v>2.0686</v>
      </c>
      <c r="Y38" s="138">
        <v>1.7656000000000001</v>
      </c>
      <c r="Z38" s="138">
        <v>1.9021999999999999</v>
      </c>
      <c r="AA38" s="138">
        <v>1.3798999999999999</v>
      </c>
      <c r="AB38" s="138">
        <v>1.3798999999999999</v>
      </c>
    </row>
    <row r="39" spans="1:28" x14ac:dyDescent="0.2">
      <c r="A39" s="132">
        <f>$A$2-B39</f>
        <v>1946</v>
      </c>
      <c r="B39" s="136">
        <v>70</v>
      </c>
      <c r="C39" s="137">
        <v>0.78810000000000002</v>
      </c>
      <c r="D39" s="137">
        <v>0.70760000000000001</v>
      </c>
      <c r="E39" s="137">
        <v>0.7319</v>
      </c>
      <c r="F39" s="137">
        <v>0.66110000000000002</v>
      </c>
      <c r="G39" s="137">
        <v>0.7319</v>
      </c>
      <c r="H39" s="137">
        <v>0.62670000000000003</v>
      </c>
      <c r="I39" s="137">
        <v>0.7319</v>
      </c>
      <c r="J39" s="137">
        <v>0.7319</v>
      </c>
      <c r="K39" s="138">
        <v>1.6552</v>
      </c>
      <c r="L39" s="138">
        <v>1.7857000000000001</v>
      </c>
      <c r="M39" s="138">
        <v>0.73429999999999995</v>
      </c>
      <c r="N39" s="138"/>
      <c r="O39" s="138">
        <v>1.5612999999999999</v>
      </c>
      <c r="P39" s="138">
        <v>1.6829000000000001</v>
      </c>
      <c r="Q39" s="138">
        <v>1.6929000000000001</v>
      </c>
      <c r="R39" s="138">
        <v>1.6829000000000001</v>
      </c>
      <c r="S39" s="138">
        <v>1.7461</v>
      </c>
      <c r="T39" s="138">
        <v>2.2231000000000001</v>
      </c>
      <c r="U39" s="138">
        <v>1.4127000000000001</v>
      </c>
      <c r="V39" s="138">
        <v>2.0379</v>
      </c>
      <c r="W39" s="138">
        <v>1.3017000000000001</v>
      </c>
      <c r="X39" s="138">
        <v>2.1227</v>
      </c>
      <c r="Y39" s="138">
        <v>1.6112</v>
      </c>
      <c r="Z39" s="138">
        <v>1.9557</v>
      </c>
      <c r="AA39" s="138">
        <v>1.2943</v>
      </c>
      <c r="AB39" s="138">
        <v>1.2943</v>
      </c>
    </row>
    <row r="40" spans="1:28" x14ac:dyDescent="0.2">
      <c r="A40" s="132">
        <f t="shared" si="0"/>
        <v>1945</v>
      </c>
      <c r="B40" s="136">
        <v>71</v>
      </c>
      <c r="C40" s="137">
        <v>0.77880000000000005</v>
      </c>
      <c r="D40" s="137">
        <v>0.69830000000000003</v>
      </c>
      <c r="E40" s="137">
        <v>0.71840000000000004</v>
      </c>
      <c r="F40" s="137">
        <v>0.64639999999999997</v>
      </c>
      <c r="G40" s="137">
        <v>0.72299999999999998</v>
      </c>
      <c r="H40" s="137">
        <v>0.61609999999999998</v>
      </c>
      <c r="I40" s="137">
        <v>0.72299999999999998</v>
      </c>
      <c r="J40" s="137">
        <v>0.72299999999999998</v>
      </c>
      <c r="K40" s="138">
        <v>1.6857</v>
      </c>
      <c r="L40" s="138">
        <v>1.8191999999999999</v>
      </c>
      <c r="M40" s="138">
        <v>0.7248</v>
      </c>
      <c r="N40" s="138"/>
      <c r="O40" s="138">
        <v>1.583</v>
      </c>
      <c r="P40" s="138">
        <v>1.7131000000000001</v>
      </c>
      <c r="Q40" s="138">
        <v>1.7229000000000001</v>
      </c>
      <c r="R40" s="138">
        <v>1.7131000000000001</v>
      </c>
      <c r="S40" s="138">
        <v>1.7931999999999999</v>
      </c>
      <c r="T40" s="138">
        <v>2.2854999999999999</v>
      </c>
      <c r="U40" s="138">
        <v>1.45</v>
      </c>
      <c r="V40" s="138">
        <v>2.0966</v>
      </c>
      <c r="W40" s="138">
        <v>1.3376999999999999</v>
      </c>
      <c r="X40" s="138">
        <v>2.1802000000000001</v>
      </c>
      <c r="Y40" s="138">
        <v>1.6577999999999999</v>
      </c>
      <c r="Z40" s="138">
        <v>2.0125000000000002</v>
      </c>
      <c r="AA40" s="138">
        <v>1.3266</v>
      </c>
      <c r="AB40" s="138">
        <v>1.3266</v>
      </c>
    </row>
    <row r="41" spans="1:28" x14ac:dyDescent="0.2">
      <c r="A41" s="132">
        <f t="shared" si="0"/>
        <v>1944</v>
      </c>
      <c r="B41" s="136">
        <v>72</v>
      </c>
      <c r="C41" s="137">
        <v>0.76949999999999996</v>
      </c>
      <c r="D41" s="137">
        <v>0.68899999999999995</v>
      </c>
      <c r="E41" s="137">
        <v>0.70489999999999997</v>
      </c>
      <c r="F41" s="137">
        <v>0.63170000000000004</v>
      </c>
      <c r="G41" s="137">
        <v>0.71340000000000003</v>
      </c>
      <c r="H41" s="137">
        <v>0.60540000000000005</v>
      </c>
      <c r="I41" s="137">
        <v>0.71340000000000003</v>
      </c>
      <c r="J41" s="137">
        <v>0.71340000000000003</v>
      </c>
      <c r="K41" s="138">
        <v>1.7174</v>
      </c>
      <c r="L41" s="138">
        <v>1.8563000000000001</v>
      </c>
      <c r="M41" s="138">
        <v>0.71519999999999995</v>
      </c>
      <c r="N41" s="138"/>
      <c r="O41" s="138">
        <v>1.6053999999999999</v>
      </c>
      <c r="P41" s="138">
        <v>1.7417</v>
      </c>
      <c r="Q41" s="138">
        <v>1.7541</v>
      </c>
      <c r="R41" s="138">
        <v>1.7417</v>
      </c>
      <c r="S41" s="138">
        <v>1.8428</v>
      </c>
      <c r="T41" s="138">
        <v>2.3517999999999999</v>
      </c>
      <c r="U41" s="138">
        <v>1.4893000000000001</v>
      </c>
      <c r="V41" s="138">
        <v>2.1591</v>
      </c>
      <c r="W41" s="138">
        <v>1.3757999999999999</v>
      </c>
      <c r="X41" s="138">
        <v>2.2406000000000001</v>
      </c>
      <c r="Y41" s="138">
        <v>1.7072000000000001</v>
      </c>
      <c r="Z41" s="138">
        <v>2.0727000000000002</v>
      </c>
      <c r="AA41" s="138">
        <v>1.3605</v>
      </c>
      <c r="AB41" s="138">
        <v>1.3605</v>
      </c>
    </row>
    <row r="42" spans="1:28" x14ac:dyDescent="0.2">
      <c r="A42" s="132">
        <f t="shared" si="0"/>
        <v>1943</v>
      </c>
      <c r="B42" s="136">
        <v>73</v>
      </c>
      <c r="C42" s="137">
        <v>0.76029999999999998</v>
      </c>
      <c r="D42" s="137">
        <v>0.67979999999999996</v>
      </c>
      <c r="E42" s="137">
        <v>0.69130000000000003</v>
      </c>
      <c r="F42" s="137">
        <v>0.61709999999999998</v>
      </c>
      <c r="G42" s="137">
        <v>0.70309999999999995</v>
      </c>
      <c r="H42" s="137">
        <v>0.59470000000000001</v>
      </c>
      <c r="I42" s="137">
        <v>0.70309999999999995</v>
      </c>
      <c r="J42" s="137">
        <v>0.70309999999999995</v>
      </c>
      <c r="K42" s="138">
        <v>1.7502</v>
      </c>
      <c r="L42" s="138">
        <v>1.8926000000000001</v>
      </c>
      <c r="M42" s="138">
        <v>0.70540000000000003</v>
      </c>
      <c r="N42" s="138"/>
      <c r="O42" s="138">
        <v>1.6283000000000001</v>
      </c>
      <c r="P42" s="138">
        <v>1.7712000000000001</v>
      </c>
      <c r="Q42" s="138">
        <v>1.7863</v>
      </c>
      <c r="R42" s="138">
        <v>1.7712000000000001</v>
      </c>
      <c r="S42" s="138">
        <v>1.8953</v>
      </c>
      <c r="T42" s="138">
        <v>2.4211999999999998</v>
      </c>
      <c r="U42" s="138">
        <v>1.5308999999999999</v>
      </c>
      <c r="V42" s="138">
        <v>2.2248000000000001</v>
      </c>
      <c r="W42" s="138">
        <v>1.4160999999999999</v>
      </c>
      <c r="X42" s="138">
        <v>2.3068</v>
      </c>
      <c r="Y42" s="138">
        <v>1.7597</v>
      </c>
      <c r="Z42" s="138">
        <v>2.1364999999999998</v>
      </c>
      <c r="AA42" s="138">
        <v>1.3962000000000001</v>
      </c>
      <c r="AB42" s="138">
        <v>1.3962000000000001</v>
      </c>
    </row>
    <row r="43" spans="1:28" x14ac:dyDescent="0.2">
      <c r="A43" s="132">
        <f t="shared" si="0"/>
        <v>1942</v>
      </c>
      <c r="B43" s="136">
        <v>74</v>
      </c>
      <c r="C43" s="137">
        <v>0.751</v>
      </c>
      <c r="D43" s="137">
        <v>0.67049999999999998</v>
      </c>
      <c r="E43" s="137">
        <v>0.67779999999999996</v>
      </c>
      <c r="F43" s="137">
        <v>0.60240000000000005</v>
      </c>
      <c r="G43" s="137">
        <v>0.69230000000000003</v>
      </c>
      <c r="H43" s="137">
        <v>0.58399999999999996</v>
      </c>
      <c r="I43" s="137">
        <v>0.69230000000000003</v>
      </c>
      <c r="J43" s="137">
        <v>0.69230000000000003</v>
      </c>
      <c r="K43" s="138">
        <v>1.7844</v>
      </c>
      <c r="L43" s="138">
        <v>1.9327000000000001</v>
      </c>
      <c r="M43" s="138">
        <v>0.69540000000000002</v>
      </c>
      <c r="N43" s="138"/>
      <c r="O43" s="138">
        <v>1.6519999999999999</v>
      </c>
      <c r="P43" s="138">
        <v>1.8173999999999999</v>
      </c>
      <c r="Q43" s="138">
        <v>1.8198000000000001</v>
      </c>
      <c r="R43" s="138">
        <v>1.8173999999999999</v>
      </c>
      <c r="S43" s="138">
        <v>1.9509000000000001</v>
      </c>
      <c r="T43" s="138">
        <v>2.4956999999999998</v>
      </c>
      <c r="U43" s="138">
        <v>1.5748</v>
      </c>
      <c r="V43" s="138">
        <v>2.2953000000000001</v>
      </c>
      <c r="W43" s="138">
        <v>1.4589000000000001</v>
      </c>
      <c r="X43" s="138">
        <v>2.3746</v>
      </c>
      <c r="Y43" s="138">
        <v>1.8154999999999999</v>
      </c>
      <c r="Z43" s="138">
        <v>2.2044000000000001</v>
      </c>
      <c r="AA43" s="138">
        <v>1.4338</v>
      </c>
      <c r="AB43" s="138">
        <v>1.4338</v>
      </c>
    </row>
    <row r="44" spans="1:28" x14ac:dyDescent="0.2">
      <c r="A44" s="132">
        <f t="shared" si="0"/>
        <v>1941</v>
      </c>
      <c r="B44" s="136">
        <v>75</v>
      </c>
      <c r="C44" s="137">
        <v>0.74170000000000003</v>
      </c>
      <c r="D44" s="137">
        <v>0.66120000000000001</v>
      </c>
      <c r="E44" s="137">
        <v>0.6643</v>
      </c>
      <c r="F44" s="137">
        <v>0.5877</v>
      </c>
      <c r="G44" s="137">
        <v>0.68079999999999996</v>
      </c>
      <c r="H44" s="137">
        <v>0.57330000000000003</v>
      </c>
      <c r="I44" s="137">
        <v>0.68079999999999996</v>
      </c>
      <c r="J44" s="137">
        <v>0.68079999999999996</v>
      </c>
      <c r="K44" s="138">
        <v>1.8199000000000001</v>
      </c>
      <c r="L44" s="138">
        <v>1.972</v>
      </c>
      <c r="M44" s="138">
        <v>0.68530000000000002</v>
      </c>
      <c r="N44" s="138"/>
      <c r="O44" s="138">
        <v>1.6762999999999999</v>
      </c>
      <c r="P44" s="138">
        <v>1.8455999999999999</v>
      </c>
      <c r="Q44" s="138">
        <v>1.8546</v>
      </c>
      <c r="R44" s="138">
        <v>1.8455999999999999</v>
      </c>
      <c r="S44" s="138">
        <v>2.0097999999999998</v>
      </c>
      <c r="T44" s="138">
        <v>2.5749</v>
      </c>
      <c r="U44" s="138">
        <v>1.6216999999999999</v>
      </c>
      <c r="V44" s="138">
        <v>2.37</v>
      </c>
      <c r="W44" s="138">
        <v>1.5043</v>
      </c>
      <c r="X44" s="138">
        <v>2.4468000000000001</v>
      </c>
      <c r="Y44" s="138">
        <v>1.8749</v>
      </c>
      <c r="Z44" s="138">
        <v>2.2766000000000002</v>
      </c>
      <c r="AA44" s="138">
        <v>1.4735</v>
      </c>
      <c r="AB44" s="138">
        <v>1.4735</v>
      </c>
    </row>
    <row r="45" spans="1:28" x14ac:dyDescent="0.2">
      <c r="A45" s="132">
        <f t="shared" si="0"/>
        <v>1940</v>
      </c>
      <c r="B45" s="136">
        <v>76</v>
      </c>
      <c r="C45" s="137">
        <v>0.73119999999999996</v>
      </c>
      <c r="D45" s="137">
        <v>0.65380000000000005</v>
      </c>
      <c r="E45" s="137">
        <v>0.65310000000000001</v>
      </c>
      <c r="F45" s="137">
        <v>0.57589999999999997</v>
      </c>
      <c r="G45" s="137">
        <v>0.66869999999999996</v>
      </c>
      <c r="H45" s="137">
        <v>0.56269999999999998</v>
      </c>
      <c r="I45" s="137">
        <v>0.66869999999999996</v>
      </c>
      <c r="J45" s="137">
        <v>0.66869999999999996</v>
      </c>
      <c r="K45" s="138">
        <v>1.8569</v>
      </c>
      <c r="L45" s="138">
        <v>2.0156000000000001</v>
      </c>
      <c r="M45" s="138">
        <v>0.67500000000000004</v>
      </c>
      <c r="N45" s="138"/>
      <c r="O45" s="138">
        <v>1.7014</v>
      </c>
      <c r="P45" s="138">
        <v>1.8829</v>
      </c>
      <c r="Q45" s="138">
        <v>1.8907</v>
      </c>
      <c r="R45" s="138">
        <v>1.8829</v>
      </c>
      <c r="S45" s="138">
        <v>2.0724</v>
      </c>
      <c r="T45" s="138">
        <v>2.6594000000000002</v>
      </c>
      <c r="U45" s="138">
        <v>1.6711</v>
      </c>
      <c r="V45" s="138">
        <v>2.4498000000000002</v>
      </c>
      <c r="W45" s="138">
        <v>1.5526</v>
      </c>
      <c r="X45" s="138">
        <v>2.5228999999999999</v>
      </c>
      <c r="Y45" s="138">
        <v>1.9383999999999999</v>
      </c>
      <c r="Z45" s="138">
        <v>2.3540000000000001</v>
      </c>
      <c r="AA45" s="138">
        <v>1.5155000000000001</v>
      </c>
      <c r="AB45" s="138">
        <v>1.5155000000000001</v>
      </c>
    </row>
    <row r="46" spans="1:28" x14ac:dyDescent="0.2">
      <c r="A46" s="132">
        <f t="shared" si="0"/>
        <v>1939</v>
      </c>
      <c r="B46" s="136">
        <v>77</v>
      </c>
      <c r="C46" s="137">
        <v>0.7208</v>
      </c>
      <c r="D46" s="137">
        <v>0.64649999999999996</v>
      </c>
      <c r="E46" s="137">
        <v>0.64190000000000003</v>
      </c>
      <c r="F46" s="137">
        <v>0.56420000000000003</v>
      </c>
      <c r="G46" s="137">
        <v>0.65590000000000004</v>
      </c>
      <c r="H46" s="137">
        <v>0.55200000000000005</v>
      </c>
      <c r="I46" s="137">
        <v>0.65590000000000004</v>
      </c>
      <c r="J46" s="137">
        <v>0.65590000000000004</v>
      </c>
      <c r="K46" s="138">
        <v>1.8953</v>
      </c>
      <c r="L46" s="138">
        <v>2.0583999999999998</v>
      </c>
      <c r="M46" s="138">
        <v>0.66449999999999998</v>
      </c>
      <c r="N46" s="138"/>
      <c r="O46" s="138">
        <v>1.7272000000000001</v>
      </c>
      <c r="P46" s="138">
        <v>1.9174</v>
      </c>
      <c r="Q46" s="138">
        <v>1.9282999999999999</v>
      </c>
      <c r="R46" s="138">
        <v>1.9174</v>
      </c>
      <c r="S46" s="138">
        <v>2.1389999999999998</v>
      </c>
      <c r="T46" s="138">
        <v>2.7484999999999999</v>
      </c>
      <c r="U46" s="138">
        <v>1.7236</v>
      </c>
      <c r="V46" s="138">
        <v>2.5354999999999999</v>
      </c>
      <c r="W46" s="138">
        <v>1.6040000000000001</v>
      </c>
      <c r="X46" s="138">
        <v>2.6071</v>
      </c>
      <c r="Y46" s="138">
        <v>2.0063</v>
      </c>
      <c r="Z46" s="138">
        <v>2.4367000000000001</v>
      </c>
      <c r="AA46" s="138">
        <v>1.5599000000000001</v>
      </c>
      <c r="AB46" s="138">
        <v>1.5599000000000001</v>
      </c>
    </row>
    <row r="47" spans="1:28" x14ac:dyDescent="0.2">
      <c r="A47" s="132">
        <f t="shared" si="0"/>
        <v>1938</v>
      </c>
      <c r="B47" s="136">
        <v>78</v>
      </c>
      <c r="C47" s="137">
        <v>0.71030000000000004</v>
      </c>
      <c r="D47" s="137">
        <v>0.6391</v>
      </c>
      <c r="E47" s="137">
        <v>0.63060000000000005</v>
      </c>
      <c r="F47" s="137">
        <v>0.5524</v>
      </c>
      <c r="G47" s="137">
        <v>0.64249999999999996</v>
      </c>
      <c r="H47" s="137">
        <v>0.5413</v>
      </c>
      <c r="I47" s="137">
        <v>0.64249999999999996</v>
      </c>
      <c r="J47" s="137">
        <v>0.64249999999999996</v>
      </c>
      <c r="K47" s="138">
        <v>1.9355</v>
      </c>
      <c r="L47" s="138">
        <v>2.1059999999999999</v>
      </c>
      <c r="M47" s="138">
        <v>0.65390000000000004</v>
      </c>
      <c r="N47" s="138"/>
      <c r="O47" s="138">
        <v>1.7539</v>
      </c>
      <c r="P47" s="138">
        <v>1.9533</v>
      </c>
      <c r="Q47" s="138">
        <v>1.9674</v>
      </c>
      <c r="R47" s="138">
        <v>1.9533</v>
      </c>
      <c r="S47" s="138">
        <v>2.2101000000000002</v>
      </c>
      <c r="T47" s="138">
        <v>2.8449</v>
      </c>
      <c r="U47" s="138">
        <v>1.7795000000000001</v>
      </c>
      <c r="V47" s="138">
        <v>2.6265000000000001</v>
      </c>
      <c r="W47" s="138">
        <v>1.659</v>
      </c>
      <c r="X47" s="138">
        <v>2.694</v>
      </c>
      <c r="Y47" s="138">
        <v>2.0790999999999999</v>
      </c>
      <c r="Z47" s="138">
        <v>2.5253999999999999</v>
      </c>
      <c r="AA47" s="138">
        <v>1.607</v>
      </c>
      <c r="AB47" s="138">
        <v>1.607</v>
      </c>
    </row>
    <row r="48" spans="1:28" x14ac:dyDescent="0.2">
      <c r="A48" s="132">
        <f t="shared" si="0"/>
        <v>1937</v>
      </c>
      <c r="B48" s="136">
        <v>79</v>
      </c>
      <c r="C48" s="137">
        <v>0.69989999999999997</v>
      </c>
      <c r="D48" s="137">
        <v>0.63180000000000003</v>
      </c>
      <c r="E48" s="137">
        <v>0.61939999999999995</v>
      </c>
      <c r="F48" s="137">
        <v>0.54069999999999996</v>
      </c>
      <c r="G48" s="137">
        <v>0.62849999999999995</v>
      </c>
      <c r="H48" s="137">
        <v>0.53059999999999996</v>
      </c>
      <c r="I48" s="137">
        <v>0.62849999999999995</v>
      </c>
      <c r="J48" s="137">
        <v>0.62849999999999995</v>
      </c>
      <c r="K48" s="138">
        <v>1.9773000000000001</v>
      </c>
      <c r="L48" s="138">
        <v>2.1528</v>
      </c>
      <c r="M48" s="138">
        <v>0.64319999999999999</v>
      </c>
      <c r="N48" s="138"/>
      <c r="O48" s="138">
        <v>1.7813000000000001</v>
      </c>
      <c r="P48" s="138">
        <v>2.0095999999999998</v>
      </c>
      <c r="Q48" s="138">
        <v>2.0082</v>
      </c>
      <c r="R48" s="138">
        <v>2.0095999999999998</v>
      </c>
      <c r="S48" s="138">
        <v>2.286</v>
      </c>
      <c r="T48" s="138">
        <v>2.9483000000000001</v>
      </c>
      <c r="U48" s="138">
        <v>1.8391</v>
      </c>
      <c r="V48" s="138">
        <v>2.7252999999999998</v>
      </c>
      <c r="W48" s="138">
        <v>1.718</v>
      </c>
      <c r="X48" s="138">
        <v>2.7869000000000002</v>
      </c>
      <c r="Y48" s="138">
        <v>2.1575000000000002</v>
      </c>
      <c r="Z48" s="138">
        <v>2.6208</v>
      </c>
      <c r="AA48" s="138">
        <v>1.6571</v>
      </c>
      <c r="AB48" s="138">
        <v>1.6571</v>
      </c>
    </row>
    <row r="49" spans="1:28" x14ac:dyDescent="0.2">
      <c r="A49" s="132">
        <f t="shared" si="0"/>
        <v>1936</v>
      </c>
      <c r="B49" s="136">
        <v>80</v>
      </c>
      <c r="C49" s="137">
        <v>0.68940000000000001</v>
      </c>
      <c r="D49" s="137">
        <v>0.62439999999999996</v>
      </c>
      <c r="E49" s="137">
        <v>0.60819999999999996</v>
      </c>
      <c r="F49" s="137">
        <v>0.52890000000000004</v>
      </c>
      <c r="G49" s="137">
        <v>0.61380000000000001</v>
      </c>
      <c r="H49" s="137">
        <v>0.51990000000000003</v>
      </c>
      <c r="I49" s="137">
        <v>0.61380000000000001</v>
      </c>
      <c r="J49" s="137">
        <v>0.61380000000000001</v>
      </c>
      <c r="K49" s="138">
        <v>2.0209999999999999</v>
      </c>
      <c r="L49" s="138">
        <v>2.2048000000000001</v>
      </c>
      <c r="M49" s="138">
        <v>0.63219999999999998</v>
      </c>
      <c r="N49" s="138"/>
      <c r="O49" s="138">
        <v>1.8097000000000001</v>
      </c>
      <c r="P49" s="138">
        <v>2.0430999999999999</v>
      </c>
      <c r="Q49" s="138">
        <v>2.0506000000000002</v>
      </c>
      <c r="R49" s="138">
        <v>2.0430999999999999</v>
      </c>
      <c r="S49" s="138">
        <v>2.0611999999999999</v>
      </c>
      <c r="T49" s="138">
        <v>3.0590000000000002</v>
      </c>
      <c r="U49" s="138">
        <v>1.9033</v>
      </c>
      <c r="V49" s="138">
        <v>2.4062999999999999</v>
      </c>
      <c r="W49" s="138">
        <v>1.7816000000000001</v>
      </c>
      <c r="X49" s="138">
        <v>2.8875999999999999</v>
      </c>
      <c r="Y49" s="138">
        <v>2.2416999999999998</v>
      </c>
      <c r="Z49" s="138">
        <v>2.7235</v>
      </c>
      <c r="AA49" s="138">
        <v>1.573</v>
      </c>
      <c r="AB49" s="138">
        <v>1.573</v>
      </c>
    </row>
    <row r="50" spans="1:28" x14ac:dyDescent="0.2">
      <c r="A50" s="132">
        <f t="shared" si="0"/>
        <v>1935</v>
      </c>
      <c r="B50" s="136">
        <v>81</v>
      </c>
      <c r="C50" s="137">
        <v>0.67779999999999996</v>
      </c>
      <c r="D50" s="137">
        <v>0.60709999999999997</v>
      </c>
      <c r="E50" s="137">
        <v>0.59189999999999998</v>
      </c>
      <c r="F50" s="137">
        <v>0.51549999999999996</v>
      </c>
      <c r="G50" s="137">
        <v>0.59850000000000003</v>
      </c>
      <c r="H50" s="137">
        <v>0.50870000000000004</v>
      </c>
      <c r="I50" s="137">
        <v>0.59850000000000003</v>
      </c>
      <c r="J50" s="137">
        <v>0.59850000000000003</v>
      </c>
      <c r="K50" s="138">
        <v>2.0667</v>
      </c>
      <c r="L50" s="138">
        <v>2.2694000000000001</v>
      </c>
      <c r="M50" s="138">
        <v>0.62109999999999999</v>
      </c>
      <c r="N50" s="138"/>
      <c r="O50" s="138">
        <v>1.8389</v>
      </c>
      <c r="P50" s="138">
        <v>2.09</v>
      </c>
      <c r="Q50" s="138">
        <v>2.1051000000000002</v>
      </c>
      <c r="R50" s="138">
        <v>2.09</v>
      </c>
      <c r="S50" s="138">
        <v>2.1526000000000001</v>
      </c>
      <c r="T50" s="138">
        <v>3.1781000000000001</v>
      </c>
      <c r="U50" s="138">
        <v>1.9718</v>
      </c>
      <c r="V50" s="138">
        <v>2.5041000000000002</v>
      </c>
      <c r="W50" s="138">
        <v>1.8498000000000001</v>
      </c>
      <c r="X50" s="138">
        <v>2.9973999999999998</v>
      </c>
      <c r="Y50" s="138">
        <v>2.3330000000000002</v>
      </c>
      <c r="Z50" s="138">
        <v>2.8351000000000002</v>
      </c>
      <c r="AA50" s="138">
        <v>1.6237999999999999</v>
      </c>
      <c r="AB50" s="138">
        <v>1.6237999999999999</v>
      </c>
    </row>
    <row r="51" spans="1:28" x14ac:dyDescent="0.2">
      <c r="A51" s="132">
        <f t="shared" si="0"/>
        <v>1934</v>
      </c>
      <c r="B51" s="136">
        <v>82</v>
      </c>
      <c r="C51" s="137">
        <v>0.6663</v>
      </c>
      <c r="D51" s="137">
        <v>0.58979999999999999</v>
      </c>
      <c r="E51" s="137">
        <v>0.5756</v>
      </c>
      <c r="F51" s="137">
        <v>0.50219999999999998</v>
      </c>
      <c r="G51" s="137">
        <v>0.58250000000000002</v>
      </c>
      <c r="H51" s="137">
        <v>0.49619999999999997</v>
      </c>
      <c r="I51" s="137">
        <v>0.58250000000000002</v>
      </c>
      <c r="J51" s="137">
        <v>0.58250000000000002</v>
      </c>
      <c r="K51" s="138">
        <v>2.1143999999999998</v>
      </c>
      <c r="L51" s="138">
        <v>2.3414000000000001</v>
      </c>
      <c r="M51" s="138">
        <v>0.6099</v>
      </c>
      <c r="N51" s="138"/>
      <c r="O51" s="138">
        <v>1.8691</v>
      </c>
      <c r="P51" s="138">
        <v>2.1326999999999998</v>
      </c>
      <c r="Q51" s="138">
        <v>2.1625000000000001</v>
      </c>
      <c r="R51" s="138">
        <v>2.1326999999999998</v>
      </c>
      <c r="S51" s="138">
        <v>2.2524000000000002</v>
      </c>
      <c r="T51" s="138">
        <v>3.3077000000000001</v>
      </c>
      <c r="U51" s="138">
        <v>2.0453999999999999</v>
      </c>
      <c r="V51" s="138">
        <v>2.6095999999999999</v>
      </c>
      <c r="W51" s="138">
        <v>1.9234</v>
      </c>
      <c r="X51" s="138">
        <v>3.1128</v>
      </c>
      <c r="Y51" s="138">
        <v>2.4319999999999999</v>
      </c>
      <c r="Z51" s="138">
        <v>2.9559000000000002</v>
      </c>
      <c r="AA51" s="138">
        <v>1.6779999999999999</v>
      </c>
      <c r="AB51" s="138">
        <v>1.6779999999999999</v>
      </c>
    </row>
    <row r="52" spans="1:28" x14ac:dyDescent="0.2">
      <c r="A52" s="132">
        <f t="shared" si="0"/>
        <v>1933</v>
      </c>
      <c r="B52" s="136">
        <v>83</v>
      </c>
      <c r="C52" s="137">
        <v>0.65469999999999995</v>
      </c>
      <c r="D52" s="137">
        <v>0.57250000000000001</v>
      </c>
      <c r="E52" s="137">
        <v>0.55920000000000003</v>
      </c>
      <c r="F52" s="137">
        <v>0.48880000000000001</v>
      </c>
      <c r="G52" s="137">
        <v>0.56599999999999995</v>
      </c>
      <c r="H52" s="137">
        <v>0.48249999999999998</v>
      </c>
      <c r="I52" s="137">
        <v>0.56599999999999995</v>
      </c>
      <c r="J52" s="137">
        <v>0.56599999999999995</v>
      </c>
      <c r="K52" s="138">
        <v>2.1644999999999999</v>
      </c>
      <c r="L52" s="138">
        <v>2.4180999999999999</v>
      </c>
      <c r="M52" s="138">
        <v>0.59850000000000003</v>
      </c>
      <c r="N52" s="138"/>
      <c r="O52" s="138">
        <v>1.9003000000000001</v>
      </c>
      <c r="P52" s="138">
        <v>2.1770999999999998</v>
      </c>
      <c r="Q52" s="138">
        <v>2.2231999999999998</v>
      </c>
      <c r="R52" s="138">
        <v>2.1770999999999998</v>
      </c>
      <c r="S52" s="138">
        <v>2.3620000000000001</v>
      </c>
      <c r="T52" s="138">
        <v>3.4483000000000001</v>
      </c>
      <c r="U52" s="138">
        <v>2.1246999999999998</v>
      </c>
      <c r="V52" s="138">
        <v>2.7244000000000002</v>
      </c>
      <c r="W52" s="138">
        <v>2.0032000000000001</v>
      </c>
      <c r="X52" s="138">
        <v>3.2374999999999998</v>
      </c>
      <c r="Y52" s="138">
        <v>2.5398999999999998</v>
      </c>
      <c r="Z52" s="138">
        <v>3.0874000000000001</v>
      </c>
      <c r="AA52" s="138">
        <v>1.736</v>
      </c>
      <c r="AB52" s="138">
        <v>1.736</v>
      </c>
    </row>
    <row r="53" spans="1:28" x14ac:dyDescent="0.2">
      <c r="A53" s="132">
        <f t="shared" si="0"/>
        <v>1932</v>
      </c>
      <c r="B53" s="136">
        <v>84</v>
      </c>
      <c r="C53" s="137">
        <v>0.64319999999999999</v>
      </c>
      <c r="D53" s="137">
        <v>0.55520000000000003</v>
      </c>
      <c r="E53" s="137">
        <v>0.54290000000000005</v>
      </c>
      <c r="F53" s="137">
        <v>0.47549999999999998</v>
      </c>
      <c r="G53" s="137">
        <v>0.54879999999999995</v>
      </c>
      <c r="H53" s="137">
        <v>0.46760000000000002</v>
      </c>
      <c r="I53" s="137">
        <v>0.54879999999999995</v>
      </c>
      <c r="J53" s="137">
        <v>0.54879999999999995</v>
      </c>
      <c r="K53" s="138">
        <v>2.2168999999999999</v>
      </c>
      <c r="L53" s="138">
        <v>2.496</v>
      </c>
      <c r="M53" s="138">
        <v>0.58689999999999998</v>
      </c>
      <c r="N53" s="138"/>
      <c r="O53" s="138">
        <v>1.9326000000000001</v>
      </c>
      <c r="P53" s="138">
        <v>2.2233999999999998</v>
      </c>
      <c r="Q53" s="138">
        <v>2.2873000000000001</v>
      </c>
      <c r="R53" s="138">
        <v>2.2233999999999998</v>
      </c>
      <c r="S53" s="138">
        <v>2.4826999999999999</v>
      </c>
      <c r="T53" s="138">
        <v>3.6013999999999999</v>
      </c>
      <c r="U53" s="138">
        <v>2.2105000000000001</v>
      </c>
      <c r="V53" s="138">
        <v>2.8508</v>
      </c>
      <c r="W53" s="138">
        <v>2.0897999999999999</v>
      </c>
      <c r="X53" s="138">
        <v>3.3725999999999998</v>
      </c>
      <c r="Y53" s="138">
        <v>2.6577000000000002</v>
      </c>
      <c r="Z53" s="138">
        <v>3.2311999999999999</v>
      </c>
      <c r="AA53" s="138">
        <v>1.7981</v>
      </c>
      <c r="AB53" s="138">
        <v>1.7981</v>
      </c>
    </row>
    <row r="54" spans="1:28" x14ac:dyDescent="0.2">
      <c r="A54" s="132">
        <f t="shared" si="0"/>
        <v>1931</v>
      </c>
      <c r="B54" s="136">
        <v>85</v>
      </c>
      <c r="C54" s="137">
        <v>0.63160000000000005</v>
      </c>
      <c r="D54" s="137">
        <v>0.53790000000000004</v>
      </c>
      <c r="E54" s="137">
        <v>0.52659999999999996</v>
      </c>
      <c r="F54" s="137">
        <v>0.46210000000000001</v>
      </c>
      <c r="G54" s="137">
        <v>0.53090000000000004</v>
      </c>
      <c r="H54" s="137">
        <v>0.45150000000000001</v>
      </c>
      <c r="I54" s="137">
        <v>0.53090000000000004</v>
      </c>
      <c r="J54" s="137">
        <v>0.53090000000000004</v>
      </c>
      <c r="K54" s="138">
        <v>2.2719999999999998</v>
      </c>
      <c r="L54" s="138">
        <v>2.5832999999999999</v>
      </c>
      <c r="M54" s="138">
        <v>0.57520000000000004</v>
      </c>
      <c r="N54" s="138"/>
      <c r="O54" s="138">
        <v>1.966</v>
      </c>
      <c r="P54" s="138">
        <v>2.2879</v>
      </c>
      <c r="Q54" s="138">
        <v>2.3553000000000002</v>
      </c>
      <c r="R54" s="138">
        <v>2.2879</v>
      </c>
      <c r="S54" s="138">
        <v>2.6164000000000001</v>
      </c>
      <c r="T54" s="138">
        <v>3.7671999999999999</v>
      </c>
      <c r="U54" s="138">
        <v>2.3033999999999999</v>
      </c>
      <c r="V54" s="138">
        <v>2.9885999999999999</v>
      </c>
      <c r="W54" s="138">
        <v>2.1842999999999999</v>
      </c>
      <c r="X54" s="138">
        <v>3.5222000000000002</v>
      </c>
      <c r="Y54" s="138">
        <v>2.7869999999999999</v>
      </c>
      <c r="Z54" s="138">
        <v>3.3885999999999998</v>
      </c>
      <c r="AA54" s="138">
        <v>1.8648</v>
      </c>
      <c r="AB54" s="138">
        <v>1.8648</v>
      </c>
    </row>
    <row r="55" spans="1:28" x14ac:dyDescent="0.2">
      <c r="A55" s="132">
        <f t="shared" si="0"/>
        <v>1930</v>
      </c>
      <c r="B55" s="136">
        <v>86</v>
      </c>
      <c r="C55" s="137">
        <v>0.62050000000000005</v>
      </c>
      <c r="D55" s="137">
        <v>0.52149999999999996</v>
      </c>
      <c r="E55" s="137">
        <v>0.50849999999999995</v>
      </c>
      <c r="F55" s="137">
        <v>0.44900000000000001</v>
      </c>
      <c r="G55" s="137">
        <v>0.51239999999999997</v>
      </c>
      <c r="H55" s="137"/>
      <c r="I55" s="137">
        <v>0.51239999999999997</v>
      </c>
      <c r="J55" s="137">
        <v>0.51239999999999997</v>
      </c>
      <c r="K55" s="138">
        <v>2.3569</v>
      </c>
      <c r="L55" s="138"/>
      <c r="M55" s="138">
        <v>0.56330000000000002</v>
      </c>
      <c r="N55" s="138"/>
      <c r="O55" s="138">
        <v>2.0099</v>
      </c>
      <c r="P55" s="138">
        <v>2.3483000000000001</v>
      </c>
      <c r="Q55" s="138">
        <v>2.4670000000000001</v>
      </c>
      <c r="R55" s="138"/>
      <c r="S55" s="138">
        <v>2.7654000000000001</v>
      </c>
      <c r="T55" s="138">
        <v>3.9502000000000002</v>
      </c>
      <c r="U55" s="138">
        <v>2.4045000000000001</v>
      </c>
      <c r="V55" s="138">
        <v>3.1410999999999998</v>
      </c>
      <c r="W55" s="138">
        <v>2.2877000000000001</v>
      </c>
      <c r="X55" s="138">
        <v>3.6857000000000002</v>
      </c>
      <c r="Y55" s="138">
        <v>2.9295</v>
      </c>
      <c r="Z55" s="138">
        <v>3.5632000000000001</v>
      </c>
      <c r="AA55" s="138">
        <v>1.9366000000000001</v>
      </c>
      <c r="AB55" s="138">
        <v>1.9366000000000001</v>
      </c>
    </row>
    <row r="56" spans="1:28" x14ac:dyDescent="0.2">
      <c r="A56" s="132">
        <f t="shared" si="0"/>
        <v>1929</v>
      </c>
      <c r="B56" s="136">
        <v>87</v>
      </c>
      <c r="C56" s="137">
        <v>0.60929999999999995</v>
      </c>
      <c r="D56" s="137">
        <v>0.50519999999999998</v>
      </c>
      <c r="E56" s="137">
        <v>0.4904</v>
      </c>
      <c r="F56" s="137">
        <v>0.43590000000000001</v>
      </c>
      <c r="G56" s="137">
        <v>0.49330000000000002</v>
      </c>
      <c r="H56" s="137"/>
      <c r="I56" s="137">
        <v>0.49330000000000002</v>
      </c>
      <c r="J56" s="137">
        <v>0.49330000000000002</v>
      </c>
      <c r="K56" s="138">
        <v>2.4483999999999999</v>
      </c>
      <c r="L56" s="138"/>
      <c r="M56" s="138">
        <v>0.55130000000000001</v>
      </c>
      <c r="N56" s="138"/>
      <c r="O56" s="138">
        <v>2.0558999999999998</v>
      </c>
      <c r="P56" s="138">
        <v>2.4302000000000001</v>
      </c>
      <c r="Q56" s="138">
        <v>2.5897000000000001</v>
      </c>
      <c r="R56" s="138"/>
      <c r="S56" s="138">
        <v>2.9323999999999999</v>
      </c>
      <c r="T56" s="138">
        <v>4.1524000000000001</v>
      </c>
      <c r="U56" s="138">
        <v>2.5148000000000001</v>
      </c>
      <c r="V56" s="138">
        <v>3.3089</v>
      </c>
      <c r="W56" s="138">
        <v>2.4014000000000002</v>
      </c>
      <c r="X56" s="138">
        <v>3.8618000000000001</v>
      </c>
      <c r="Y56" s="138">
        <v>3.0874000000000001</v>
      </c>
      <c r="Z56" s="138">
        <v>3.7561</v>
      </c>
      <c r="AA56" s="138">
        <v>2.0143</v>
      </c>
      <c r="AB56" s="138">
        <v>2.0143</v>
      </c>
    </row>
    <row r="57" spans="1:28" x14ac:dyDescent="0.2">
      <c r="A57" s="132">
        <f t="shared" si="0"/>
        <v>1928</v>
      </c>
      <c r="B57" s="136">
        <v>88</v>
      </c>
      <c r="C57" s="137">
        <v>0.59819999999999995</v>
      </c>
      <c r="D57" s="137">
        <v>0.48880000000000001</v>
      </c>
      <c r="E57" s="137">
        <v>0.47239999999999999</v>
      </c>
      <c r="F57" s="137">
        <v>0.4229</v>
      </c>
      <c r="G57" s="137">
        <v>0.47349999999999998</v>
      </c>
      <c r="H57" s="137"/>
      <c r="I57" s="137">
        <v>0.47349999999999998</v>
      </c>
      <c r="J57" s="137">
        <v>0.47349999999999998</v>
      </c>
      <c r="K57" s="138">
        <v>2.5472999999999999</v>
      </c>
      <c r="L57" s="138"/>
      <c r="M57" s="138">
        <v>0.53910000000000002</v>
      </c>
      <c r="N57" s="138"/>
      <c r="O57" s="138">
        <v>2.1040000000000001</v>
      </c>
      <c r="P57" s="138">
        <v>2.5181</v>
      </c>
      <c r="Q57" s="138">
        <v>2.7252999999999998</v>
      </c>
      <c r="R57" s="138"/>
      <c r="S57" s="138">
        <v>3.1208</v>
      </c>
      <c r="T57" s="138">
        <v>4.3738999999999999</v>
      </c>
      <c r="U57" s="138">
        <v>2.6356999999999999</v>
      </c>
      <c r="V57" s="138">
        <v>3.4956999999999998</v>
      </c>
      <c r="W57" s="138">
        <v>2.5270000000000001</v>
      </c>
      <c r="X57" s="138">
        <v>4.0556000000000001</v>
      </c>
      <c r="Y57" s="138">
        <v>3.2631999999999999</v>
      </c>
      <c r="Z57" s="138">
        <v>3.9710999999999999</v>
      </c>
      <c r="AA57" s="138">
        <v>2.0983000000000001</v>
      </c>
      <c r="AB57" s="138">
        <v>2.0983000000000001</v>
      </c>
    </row>
    <row r="58" spans="1:28" x14ac:dyDescent="0.2">
      <c r="A58" s="132">
        <f t="shared" si="0"/>
        <v>1927</v>
      </c>
      <c r="B58" s="136">
        <v>89</v>
      </c>
      <c r="C58" s="137">
        <v>0.58699999999999997</v>
      </c>
      <c r="D58" s="137">
        <v>0.47249999999999998</v>
      </c>
      <c r="E58" s="137">
        <v>0.45429999999999998</v>
      </c>
      <c r="F58" s="137">
        <v>0.4098</v>
      </c>
      <c r="G58" s="137">
        <v>0.4531</v>
      </c>
      <c r="H58" s="137"/>
      <c r="I58" s="137">
        <v>0.4531</v>
      </c>
      <c r="J58" s="137">
        <v>0.4531</v>
      </c>
      <c r="K58" s="138">
        <v>2.6545000000000001</v>
      </c>
      <c r="L58" s="138"/>
      <c r="M58" s="138">
        <v>0.52669999999999995</v>
      </c>
      <c r="N58" s="138"/>
      <c r="O58" s="138">
        <v>2.1543000000000001</v>
      </c>
      <c r="P58" s="138">
        <v>2.5802</v>
      </c>
      <c r="Q58" s="138">
        <v>2.8759999999999999</v>
      </c>
      <c r="R58" s="138"/>
      <c r="S58" s="138">
        <v>3.3351999999999999</v>
      </c>
      <c r="T58" s="138">
        <v>4.6231999999999998</v>
      </c>
      <c r="U58" s="138">
        <v>2.7688999999999999</v>
      </c>
      <c r="V58" s="138">
        <v>3.7048000000000001</v>
      </c>
      <c r="W58" s="138">
        <v>2.6665000000000001</v>
      </c>
      <c r="X58" s="138">
        <v>4.2698</v>
      </c>
      <c r="Y58" s="138">
        <v>3.4603999999999999</v>
      </c>
      <c r="Z58" s="138">
        <v>4.2122999999999999</v>
      </c>
      <c r="AA58" s="138">
        <v>2.1898</v>
      </c>
      <c r="AB58" s="138">
        <v>2.1898</v>
      </c>
    </row>
    <row r="59" spans="1:28" x14ac:dyDescent="0.2">
      <c r="A59" s="132">
        <f t="shared" si="0"/>
        <v>1926</v>
      </c>
      <c r="B59" s="136">
        <v>90</v>
      </c>
      <c r="C59" s="137">
        <v>0.57589999999999997</v>
      </c>
      <c r="D59" s="137">
        <v>0.45610000000000001</v>
      </c>
      <c r="E59" s="137">
        <v>0.43619999999999998</v>
      </c>
      <c r="F59" s="137">
        <v>0.3967</v>
      </c>
      <c r="G59" s="137">
        <v>0.43209999999999998</v>
      </c>
      <c r="H59" s="137"/>
      <c r="I59" s="137">
        <v>0.43209999999999998</v>
      </c>
      <c r="J59" s="137">
        <v>0.43209999999999998</v>
      </c>
      <c r="K59" s="138">
        <v>2.7711999999999999</v>
      </c>
      <c r="L59" s="138"/>
      <c r="M59" s="138">
        <v>0.51419999999999999</v>
      </c>
      <c r="N59" s="138"/>
      <c r="O59" s="138">
        <v>2.2071999999999998</v>
      </c>
      <c r="P59" s="138">
        <v>2.6795</v>
      </c>
      <c r="Q59" s="138">
        <v>3.0442</v>
      </c>
      <c r="R59" s="138"/>
      <c r="S59" s="138">
        <v>3.5811000000000002</v>
      </c>
      <c r="T59" s="138">
        <v>4.9020999999999999</v>
      </c>
      <c r="U59" s="138">
        <v>2.9161999999999999</v>
      </c>
      <c r="V59" s="138">
        <v>3.9416000000000002</v>
      </c>
      <c r="W59" s="138">
        <v>2.8222</v>
      </c>
      <c r="X59" s="138">
        <v>4.5143000000000004</v>
      </c>
      <c r="Y59" s="138">
        <v>3.6827999999999999</v>
      </c>
      <c r="Z59" s="138">
        <v>4.4836999999999998</v>
      </c>
      <c r="AA59" s="138">
        <v>2.2894999999999999</v>
      </c>
      <c r="AB59" s="138">
        <v>2.2894999999999999</v>
      </c>
    </row>
  </sheetData>
  <mergeCells count="11">
    <mergeCell ref="Q2:R2"/>
    <mergeCell ref="C2:D2"/>
    <mergeCell ref="E2:F2"/>
    <mergeCell ref="G2:H2"/>
    <mergeCell ref="K2:L2"/>
    <mergeCell ref="O2:P2"/>
    <mergeCell ref="S2:T2"/>
    <mergeCell ref="U2:V2"/>
    <mergeCell ref="W2:X2"/>
    <mergeCell ref="Y2:Z2"/>
    <mergeCell ref="AA2:AB2"/>
  </mergeCells>
  <pageMargins left="0.70866141732283472" right="0.31496062992125984" top="0.35433070866141736" bottom="0.35433070866141736" header="0.31496062992125984" footer="0.31496062992125984"/>
  <pageSetup paperSize="9" fitToWidth="0" orientation="portrait" r:id="rId1"/>
  <colBreaks count="2" manualBreakCount="2">
    <brk id="10" max="1048575" man="1"/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opLeftCell="A2" zoomScaleNormal="100" workbookViewId="0">
      <pane ySplit="4" topLeftCell="A6" activePane="bottomLeft" state="frozen"/>
      <selection activeCell="A6" sqref="A6:F27"/>
      <selection pane="bottomLeft" activeCell="J9" sqref="J9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200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 x14ac:dyDescent="0.2">
      <c r="A6" s="15"/>
      <c r="B6" s="11">
        <v>75</v>
      </c>
      <c r="C6" s="47" t="s">
        <v>204</v>
      </c>
      <c r="D6" s="47" t="s">
        <v>203</v>
      </c>
      <c r="E6" s="60">
        <v>1999</v>
      </c>
      <c r="F6" s="12" t="s">
        <v>239</v>
      </c>
      <c r="G6" s="114">
        <v>7.0023148148148147E-4</v>
      </c>
      <c r="H6" s="19">
        <v>1</v>
      </c>
    </row>
    <row r="7" spans="1:8" ht="20.25" customHeight="1" x14ac:dyDescent="0.2">
      <c r="A7" s="15"/>
      <c r="B7" s="22">
        <v>76</v>
      </c>
      <c r="C7" s="47" t="s">
        <v>96</v>
      </c>
      <c r="D7" s="47" t="s">
        <v>95</v>
      </c>
      <c r="E7" s="10" t="s">
        <v>94</v>
      </c>
      <c r="F7" s="12" t="s">
        <v>1</v>
      </c>
      <c r="G7" s="114">
        <v>7.9513888888888896E-4</v>
      </c>
      <c r="H7" s="10">
        <v>2</v>
      </c>
    </row>
    <row r="8" spans="1:8" ht="20.25" customHeight="1" x14ac:dyDescent="0.2">
      <c r="A8" s="15"/>
      <c r="B8" s="22"/>
      <c r="C8" s="47"/>
      <c r="D8" s="47"/>
      <c r="E8" s="10"/>
      <c r="F8" s="12"/>
      <c r="G8" s="114"/>
      <c r="H8" s="10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opLeftCell="A2" zoomScaleNormal="100" workbookViewId="0">
      <pane ySplit="4" topLeftCell="A6" activePane="bottomLeft" state="frozen"/>
      <selection activeCell="A5" sqref="A5:IV5"/>
      <selection pane="bottomLeft" activeCell="I9" sqref="I9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 x14ac:dyDescent="0.2">
      <c r="G1" s="155"/>
      <c r="H1" s="155"/>
      <c r="I1" s="155"/>
      <c r="J1" s="155"/>
    </row>
    <row r="2" spans="1:10" x14ac:dyDescent="0.2">
      <c r="D2" s="5" t="s">
        <v>24</v>
      </c>
    </row>
    <row r="3" spans="1:10" ht="15.75" x14ac:dyDescent="0.2">
      <c r="D3" s="37" t="s">
        <v>23</v>
      </c>
      <c r="G3" s="36" t="s">
        <v>200</v>
      </c>
    </row>
    <row r="4" spans="1:10" ht="17.25" customHeight="1" x14ac:dyDescent="0.2">
      <c r="A4" s="1"/>
      <c r="B4" s="2"/>
      <c r="C4" s="35"/>
      <c r="D4" s="35"/>
      <c r="E4" s="35"/>
      <c r="F4" s="1"/>
      <c r="G4" s="65" t="s">
        <v>75</v>
      </c>
      <c r="J4" s="77"/>
    </row>
    <row r="5" spans="1:10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ht="20.25" customHeight="1" x14ac:dyDescent="0.2">
      <c r="A6" s="15"/>
      <c r="B6" s="24">
        <v>64</v>
      </c>
      <c r="C6" s="38" t="s">
        <v>71</v>
      </c>
      <c r="D6" s="38" t="s">
        <v>70</v>
      </c>
      <c r="E6" s="39">
        <v>1965</v>
      </c>
      <c r="F6" s="12"/>
      <c r="G6" s="114">
        <v>9.0856481481481485E-4</v>
      </c>
      <c r="H6" s="10">
        <v>0.81079999999999997</v>
      </c>
      <c r="I6" s="114">
        <f>G6*H6</f>
        <v>7.3666435185185185E-4</v>
      </c>
      <c r="J6" s="10"/>
    </row>
    <row r="7" spans="1:10" ht="20.25" customHeight="1" x14ac:dyDescent="0.2">
      <c r="A7" s="15"/>
      <c r="B7" s="11">
        <v>20</v>
      </c>
      <c r="C7" s="47" t="s">
        <v>67</v>
      </c>
      <c r="D7" s="47" t="s">
        <v>66</v>
      </c>
      <c r="E7" s="73">
        <v>1981</v>
      </c>
      <c r="F7" s="12"/>
      <c r="G7" s="114">
        <v>9.1087962962962954E-4</v>
      </c>
      <c r="H7" s="71">
        <v>0.95799999999999996</v>
      </c>
      <c r="I7" s="114">
        <f>G7*H7</f>
        <v>8.7262268518518505E-4</v>
      </c>
      <c r="J7" s="10"/>
    </row>
    <row r="8" spans="1:10" s="8" customFormat="1" ht="20.25" customHeight="1" x14ac:dyDescent="0.2">
      <c r="A8" s="15"/>
      <c r="B8" s="24"/>
      <c r="C8" s="38"/>
      <c r="D8" s="38"/>
      <c r="E8" s="41"/>
      <c r="F8" s="55"/>
      <c r="G8" s="44"/>
      <c r="H8" s="10"/>
      <c r="I8" s="10"/>
      <c r="J8" s="10"/>
    </row>
    <row r="9" spans="1:10" s="53" customFormat="1" ht="20.25" customHeight="1" x14ac:dyDescent="0.2">
      <c r="A9" s="15"/>
      <c r="B9" s="24"/>
      <c r="C9" s="38"/>
      <c r="D9" s="38"/>
      <c r="E9" s="45"/>
      <c r="F9" s="38"/>
      <c r="G9" s="69"/>
      <c r="H9" s="19"/>
      <c r="I9" s="10"/>
      <c r="J9" s="19"/>
    </row>
    <row r="10" spans="1:10" s="53" customFormat="1" ht="20.25" customHeight="1" x14ac:dyDescent="0.2">
      <c r="A10" s="15"/>
      <c r="B10" s="21"/>
      <c r="C10" s="14"/>
      <c r="D10" s="14"/>
      <c r="E10" s="45"/>
      <c r="F10" s="12"/>
      <c r="G10" s="69"/>
      <c r="H10" s="19"/>
      <c r="I10" s="10"/>
      <c r="J10" s="19"/>
    </row>
    <row r="11" spans="1:10" ht="20.25" customHeight="1" x14ac:dyDescent="0.2">
      <c r="A11" s="26"/>
      <c r="B11" s="113"/>
      <c r="C11" s="112"/>
      <c r="D11" s="112"/>
      <c r="E11" s="56"/>
      <c r="F11" s="111"/>
      <c r="G11" s="110"/>
      <c r="H11" s="20"/>
      <c r="I11" s="10"/>
      <c r="J11" s="19"/>
    </row>
  </sheetData>
  <mergeCells count="1">
    <mergeCell ref="G1:J1"/>
  </mergeCells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opLeftCell="A2" zoomScaleNormal="100" workbookViewId="0">
      <pane ySplit="4" topLeftCell="A6" activePane="bottomLeft" state="frozen"/>
      <selection activeCell="A6" sqref="A6:F27"/>
      <selection pane="bottomLeft" activeCell="G6" sqref="G6"/>
    </sheetView>
  </sheetViews>
  <sheetFormatPr defaultRowHeight="15" x14ac:dyDescent="0.2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200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212</v>
      </c>
      <c r="H4" s="33"/>
    </row>
    <row r="5" spans="1:8" s="27" customFormat="1" ht="30.75" customHeight="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s="8" customFormat="1" ht="20.25" customHeight="1" x14ac:dyDescent="0.2">
      <c r="A6" s="26"/>
      <c r="B6" s="21">
        <v>70</v>
      </c>
      <c r="C6" s="47" t="s">
        <v>78</v>
      </c>
      <c r="D6" s="47" t="s">
        <v>77</v>
      </c>
      <c r="E6" s="63">
        <v>2002</v>
      </c>
      <c r="F6" s="12" t="s">
        <v>76</v>
      </c>
      <c r="G6" s="121">
        <v>7.0717592592592588E-4</v>
      </c>
      <c r="H6" s="10">
        <v>1</v>
      </c>
    </row>
    <row r="7" spans="1:8" s="8" customFormat="1" ht="20.25" customHeight="1" x14ac:dyDescent="0.2">
      <c r="A7" s="26"/>
      <c r="B7" s="21"/>
      <c r="C7" s="47"/>
      <c r="D7" s="47"/>
      <c r="E7" s="63"/>
      <c r="F7" s="12"/>
      <c r="G7" s="121"/>
      <c r="H7" s="10"/>
    </row>
    <row r="8" spans="1:8" ht="20.25" customHeight="1" x14ac:dyDescent="0.2">
      <c r="A8" s="120"/>
      <c r="B8" s="119"/>
      <c r="C8" s="118"/>
      <c r="D8" s="118"/>
      <c r="E8" s="118"/>
      <c r="F8" s="117"/>
      <c r="G8" s="116"/>
      <c r="H8" s="115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2" zoomScaleNormal="100" workbookViewId="0">
      <pane ySplit="4" topLeftCell="A6" activePane="bottomLeft" state="frozen"/>
      <selection activeCell="A6" sqref="A6:F27"/>
      <selection pane="bottomLeft" activeCell="I13" sqref="I13"/>
    </sheetView>
  </sheetViews>
  <sheetFormatPr defaultRowHeight="15" x14ac:dyDescent="0.2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200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33</v>
      </c>
      <c r="H4" s="33"/>
    </row>
    <row r="5" spans="1:8" s="27" customFormat="1" ht="30.75" customHeight="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ht="20.25" customHeight="1" x14ac:dyDescent="0.2">
      <c r="A6" s="15"/>
      <c r="B6" s="24">
        <v>36</v>
      </c>
      <c r="C6" s="38" t="s">
        <v>211</v>
      </c>
      <c r="D6" s="38" t="s">
        <v>210</v>
      </c>
      <c r="E6" s="39">
        <v>1991</v>
      </c>
      <c r="F6" s="12" t="s">
        <v>37</v>
      </c>
      <c r="G6" s="121">
        <v>5.8333333333333338E-4</v>
      </c>
      <c r="H6" s="10">
        <v>1</v>
      </c>
    </row>
    <row r="7" spans="1:8" ht="20.25" customHeight="1" x14ac:dyDescent="0.2">
      <c r="A7" s="15"/>
      <c r="B7" s="11">
        <v>29</v>
      </c>
      <c r="C7" s="47" t="s">
        <v>209</v>
      </c>
      <c r="D7" s="47" t="s">
        <v>208</v>
      </c>
      <c r="E7" s="123">
        <v>1998</v>
      </c>
      <c r="F7" s="12" t="s">
        <v>207</v>
      </c>
      <c r="G7" s="121">
        <v>5.8449074074074078E-4</v>
      </c>
      <c r="H7" s="19">
        <v>2</v>
      </c>
    </row>
    <row r="8" spans="1:8" s="53" customFormat="1" ht="20.25" customHeight="1" x14ac:dyDescent="0.2">
      <c r="A8" s="15"/>
      <c r="B8" s="24">
        <v>37</v>
      </c>
      <c r="C8" s="38" t="s">
        <v>32</v>
      </c>
      <c r="D8" s="38" t="s">
        <v>175</v>
      </c>
      <c r="E8" s="39">
        <v>1989</v>
      </c>
      <c r="F8" s="12" t="s">
        <v>1</v>
      </c>
      <c r="G8" s="121">
        <v>6.1574074074074081E-4</v>
      </c>
      <c r="H8" s="10">
        <v>3</v>
      </c>
    </row>
    <row r="9" spans="1:8" s="8" customFormat="1" ht="21" customHeight="1" x14ac:dyDescent="0.2">
      <c r="A9" s="15"/>
      <c r="B9" s="11">
        <v>43</v>
      </c>
      <c r="C9" s="47" t="s">
        <v>206</v>
      </c>
      <c r="D9" s="47" t="s">
        <v>181</v>
      </c>
      <c r="E9" s="63">
        <v>1998</v>
      </c>
      <c r="F9" s="12" t="s">
        <v>34</v>
      </c>
      <c r="G9" s="121">
        <v>6.2847222222222221E-4</v>
      </c>
      <c r="H9" s="19">
        <v>4</v>
      </c>
    </row>
    <row r="10" spans="1:8" s="53" customFormat="1" ht="20.25" customHeight="1" x14ac:dyDescent="0.2">
      <c r="A10" s="15"/>
      <c r="B10" s="24">
        <v>2</v>
      </c>
      <c r="C10" s="38" t="s">
        <v>180</v>
      </c>
      <c r="D10" s="38" t="s">
        <v>179</v>
      </c>
      <c r="E10" s="39">
        <v>1995</v>
      </c>
      <c r="F10" s="12" t="s">
        <v>1</v>
      </c>
      <c r="G10" s="121">
        <v>6.4236111111111113E-4</v>
      </c>
      <c r="H10" s="10">
        <v>5</v>
      </c>
    </row>
    <row r="11" spans="1:8" ht="18" customHeight="1" x14ac:dyDescent="0.2">
      <c r="A11" s="122"/>
      <c r="B11" s="11">
        <v>100</v>
      </c>
      <c r="C11" s="47" t="s">
        <v>182</v>
      </c>
      <c r="D11" s="47" t="s">
        <v>181</v>
      </c>
      <c r="E11" s="63">
        <v>1997</v>
      </c>
      <c r="F11" s="12" t="s">
        <v>34</v>
      </c>
      <c r="G11" s="121">
        <v>6.4583333333333322E-4</v>
      </c>
      <c r="H11" s="19">
        <v>6</v>
      </c>
    </row>
    <row r="12" spans="1:8" ht="18" customHeight="1" x14ac:dyDescent="0.2">
      <c r="A12" s="122"/>
      <c r="B12" s="81" t="s">
        <v>205</v>
      </c>
      <c r="C12" s="47" t="s">
        <v>178</v>
      </c>
      <c r="D12" s="47" t="s">
        <v>177</v>
      </c>
      <c r="E12" s="10">
        <v>2000</v>
      </c>
      <c r="F12" s="12" t="s">
        <v>54</v>
      </c>
      <c r="G12" s="121">
        <v>6.9444444444444447E-4</v>
      </c>
      <c r="H12" s="10">
        <v>7</v>
      </c>
    </row>
    <row r="13" spans="1:8" ht="21" customHeight="1" x14ac:dyDescent="0.2">
      <c r="A13" s="52"/>
      <c r="B13" s="24">
        <v>38</v>
      </c>
      <c r="C13" s="38" t="s">
        <v>176</v>
      </c>
      <c r="D13" s="38" t="s">
        <v>175</v>
      </c>
      <c r="E13" s="39">
        <v>1987</v>
      </c>
      <c r="F13" s="12" t="s">
        <v>1</v>
      </c>
      <c r="G13" s="121">
        <v>7.0486111111111107E-4</v>
      </c>
      <c r="H13" s="19">
        <v>8</v>
      </c>
    </row>
    <row r="14" spans="1:8" ht="20.25" customHeight="1" x14ac:dyDescent="0.2">
      <c r="A14" s="120"/>
      <c r="B14" s="119"/>
      <c r="C14" s="118"/>
      <c r="D14" s="118"/>
      <c r="E14" s="118"/>
      <c r="F14" s="117"/>
      <c r="G14" s="116"/>
      <c r="H14" s="115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opLeftCell="A2" zoomScaleNormal="100" workbookViewId="0">
      <pane ySplit="4" topLeftCell="A6" activePane="bottomLeft" state="frozen"/>
      <selection activeCell="A5" sqref="A5:IV5"/>
      <selection pane="bottomLeft" activeCell="I7" sqref="I7"/>
    </sheetView>
  </sheetViews>
  <sheetFormatPr defaultRowHeight="15" x14ac:dyDescent="0.2"/>
  <cols>
    <col min="1" max="1" width="3.140625" style="4" customWidth="1"/>
    <col min="2" max="2" width="8.140625" style="3" customWidth="1"/>
    <col min="3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 x14ac:dyDescent="0.2">
      <c r="G1" s="155"/>
      <c r="H1" s="155"/>
      <c r="I1" s="155"/>
      <c r="J1" s="155"/>
    </row>
    <row r="2" spans="1:10" x14ac:dyDescent="0.2">
      <c r="D2" s="5" t="s">
        <v>24</v>
      </c>
    </row>
    <row r="3" spans="1:10" ht="15.75" x14ac:dyDescent="0.2">
      <c r="D3" s="37" t="s">
        <v>23</v>
      </c>
      <c r="G3" s="36" t="s">
        <v>200</v>
      </c>
    </row>
    <row r="4" spans="1:10" ht="17.25" customHeight="1" x14ac:dyDescent="0.2">
      <c r="A4" s="1"/>
      <c r="B4" s="2"/>
      <c r="C4" s="35"/>
      <c r="D4" s="35"/>
      <c r="E4" s="35"/>
      <c r="F4" s="1"/>
      <c r="G4" s="65" t="s">
        <v>21</v>
      </c>
      <c r="J4" s="77"/>
    </row>
    <row r="5" spans="1:10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 x14ac:dyDescent="0.2">
      <c r="A6" s="26"/>
      <c r="B6" s="24">
        <v>63</v>
      </c>
      <c r="C6" s="38" t="s">
        <v>214</v>
      </c>
      <c r="D6" s="38" t="s">
        <v>165</v>
      </c>
      <c r="E6" s="39">
        <v>1956</v>
      </c>
      <c r="F6" s="12" t="s">
        <v>213</v>
      </c>
      <c r="G6" s="124">
        <v>7.4444444444444439E-4</v>
      </c>
      <c r="H6" s="10">
        <v>0.81659999999999999</v>
      </c>
      <c r="I6" s="124">
        <v>6.087962962962963E-4</v>
      </c>
      <c r="J6" s="74">
        <v>1</v>
      </c>
    </row>
    <row r="7" spans="1:10" ht="20.25" customHeight="1" x14ac:dyDescent="0.2">
      <c r="A7" s="15"/>
      <c r="B7" s="61">
        <v>26</v>
      </c>
      <c r="C7" s="47" t="s">
        <v>89</v>
      </c>
      <c r="D7" s="47" t="s">
        <v>88</v>
      </c>
      <c r="E7" s="60">
        <v>1956</v>
      </c>
      <c r="F7" s="12" t="s">
        <v>1</v>
      </c>
      <c r="G7" s="124">
        <v>7.8333333333333336E-4</v>
      </c>
      <c r="H7" s="10">
        <v>0.81659999999999999</v>
      </c>
      <c r="I7" s="124">
        <v>6.4004629629629622E-4</v>
      </c>
      <c r="J7" s="74">
        <v>2</v>
      </c>
    </row>
    <row r="8" spans="1:10" s="8" customFormat="1" ht="20.25" customHeight="1" x14ac:dyDescent="0.2">
      <c r="A8" s="15"/>
      <c r="B8" s="24"/>
      <c r="C8" s="38"/>
      <c r="D8" s="38"/>
      <c r="E8" s="41"/>
      <c r="F8" s="55"/>
      <c r="G8" s="44"/>
      <c r="H8" s="10"/>
      <c r="I8" s="10"/>
      <c r="J8" s="10"/>
    </row>
    <row r="9" spans="1:10" s="53" customFormat="1" ht="20.25" customHeight="1" x14ac:dyDescent="0.2">
      <c r="A9" s="15"/>
      <c r="B9" s="24"/>
      <c r="C9" s="38"/>
      <c r="D9" s="38"/>
      <c r="E9" s="45"/>
      <c r="F9" s="38"/>
      <c r="G9" s="69"/>
      <c r="H9" s="19"/>
      <c r="I9" s="10"/>
      <c r="J9" s="19"/>
    </row>
  </sheetData>
  <mergeCells count="1">
    <mergeCell ref="G1:J1"/>
  </mergeCells>
  <printOptions horizontalCentered="1"/>
  <pageMargins left="0.23622047244094491" right="0.75" top="0.31496062992125984" bottom="0.78740157480314965" header="0.19685039370078741" footer="0.59055118110236227"/>
  <pageSetup paperSize="9" scale="91" orientation="portrait" blackAndWhite="1" horizontalDpi="300" verticalDpi="300" r:id="rId1"/>
  <headerFooter alignWithMargins="0">
    <oddFooter>&amp;L&amp;12                 Tiesnesis: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opLeftCell="A2" zoomScaleNormal="100" workbookViewId="0">
      <pane ySplit="4" topLeftCell="A6" activePane="bottomLeft" state="frozen"/>
      <selection activeCell="E12" sqref="E12"/>
      <selection pane="bottomLeft" activeCell="H8" sqref="H8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97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98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 x14ac:dyDescent="0.2">
      <c r="A6" s="15"/>
      <c r="B6" s="83">
        <v>84</v>
      </c>
      <c r="C6" s="25" t="s">
        <v>91</v>
      </c>
      <c r="D6" s="25" t="s">
        <v>90</v>
      </c>
      <c r="E6" s="22">
        <v>2002</v>
      </c>
      <c r="F6" s="12" t="s">
        <v>1</v>
      </c>
      <c r="G6" s="82">
        <v>1.9131944444444446E-3</v>
      </c>
      <c r="H6" s="19">
        <v>1</v>
      </c>
    </row>
    <row r="7" spans="1:8" ht="20.25" customHeight="1" x14ac:dyDescent="0.2">
      <c r="A7" s="15"/>
      <c r="B7" s="84">
        <v>41</v>
      </c>
      <c r="C7" s="47" t="s">
        <v>93</v>
      </c>
      <c r="D7" s="47" t="s">
        <v>92</v>
      </c>
      <c r="E7" s="10">
        <v>2003</v>
      </c>
      <c r="F7" s="12" t="s">
        <v>54</v>
      </c>
      <c r="G7" s="82">
        <v>2.1631944444444446E-3</v>
      </c>
      <c r="H7" s="10">
        <v>2</v>
      </c>
    </row>
    <row r="8" spans="1:8" s="8" customFormat="1" ht="20.25" customHeight="1" x14ac:dyDescent="0.2">
      <c r="A8" s="15"/>
      <c r="B8" s="61"/>
      <c r="C8" s="47"/>
      <c r="D8" s="47"/>
      <c r="E8" s="60"/>
      <c r="F8" s="12"/>
      <c r="G8" s="54"/>
      <c r="H8" s="10"/>
    </row>
    <row r="9" spans="1:8" s="53" customFormat="1" ht="20.25" customHeight="1" x14ac:dyDescent="0.2">
      <c r="A9" s="15"/>
      <c r="B9" s="81"/>
      <c r="C9" s="47"/>
      <c r="D9" s="47"/>
      <c r="E9" s="10"/>
      <c r="F9" s="12"/>
      <c r="G9" s="82"/>
      <c r="H9" s="78"/>
    </row>
    <row r="10" spans="1:8" s="53" customFormat="1" ht="20.25" customHeight="1" x14ac:dyDescent="0.2">
      <c r="A10" s="15"/>
      <c r="B10" s="11"/>
      <c r="C10" s="47"/>
      <c r="D10" s="47"/>
      <c r="E10" s="60"/>
      <c r="F10" s="12"/>
      <c r="G10" s="82"/>
      <c r="H10" s="19"/>
    </row>
  </sheetData>
  <sortState ref="B6:G7">
    <sortCondition ref="G6:G7"/>
  </sortState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opLeftCell="A2" zoomScaleNormal="100" workbookViewId="0">
      <pane ySplit="4" topLeftCell="A6" activePane="bottomLeft" state="frozen"/>
      <selection activeCell="E12" sqref="E12"/>
      <selection pane="bottomLeft" activeCell="G6" sqref="G6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97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26"/>
      <c r="B6" s="22">
        <v>76</v>
      </c>
      <c r="C6" s="47" t="s">
        <v>96</v>
      </c>
      <c r="D6" s="47" t="s">
        <v>95</v>
      </c>
      <c r="E6" s="10" t="s">
        <v>94</v>
      </c>
      <c r="F6" s="12" t="s">
        <v>1</v>
      </c>
      <c r="G6" s="82">
        <v>1.7951388888888889E-3</v>
      </c>
      <c r="H6" s="10">
        <v>1</v>
      </c>
    </row>
    <row r="7" spans="1:8" s="8" customFormat="1" ht="20.25" customHeight="1" x14ac:dyDescent="0.2">
      <c r="A7" s="15"/>
      <c r="B7" s="61"/>
      <c r="C7" s="47"/>
      <c r="D7" s="47"/>
      <c r="E7" s="60"/>
      <c r="F7" s="12"/>
      <c r="G7" s="54"/>
      <c r="H7" s="10"/>
    </row>
    <row r="8" spans="1:8" s="53" customFormat="1" ht="20.25" customHeight="1" x14ac:dyDescent="0.2">
      <c r="A8" s="15"/>
      <c r="B8" s="81"/>
      <c r="C8" s="47"/>
      <c r="D8" s="47"/>
      <c r="E8" s="10"/>
      <c r="F8" s="12"/>
      <c r="G8" s="67"/>
      <c r="H8" s="78"/>
    </row>
    <row r="9" spans="1:8" s="53" customFormat="1" ht="20.25" customHeight="1" x14ac:dyDescent="0.2">
      <c r="A9" s="15"/>
      <c r="B9" s="11"/>
      <c r="C9" s="47"/>
      <c r="D9" s="47"/>
      <c r="E9" s="60"/>
      <c r="F9" s="12"/>
      <c r="G9" s="67"/>
      <c r="H9" s="19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opLeftCell="A2" zoomScaleNormal="100" workbookViewId="0">
      <pane ySplit="4" topLeftCell="A6" activePane="bottomLeft" state="frozen"/>
      <selection activeCell="A11" sqref="A11:IV11"/>
      <selection pane="bottomLeft" activeCell="H15" sqref="H15"/>
    </sheetView>
  </sheetViews>
  <sheetFormatPr defaultRowHeight="15" x14ac:dyDescent="0.2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171</v>
      </c>
    </row>
    <row r="4" spans="1:8" ht="17.25" customHeight="1" x14ac:dyDescent="0.2">
      <c r="A4" s="1"/>
      <c r="B4" s="2"/>
      <c r="C4" s="35"/>
      <c r="D4" s="35"/>
      <c r="E4" s="35"/>
      <c r="F4" s="1"/>
      <c r="G4" s="65"/>
      <c r="H4" s="100" t="s">
        <v>33</v>
      </c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 x14ac:dyDescent="0.2">
      <c r="A6" s="15"/>
      <c r="B6" s="24">
        <v>37</v>
      </c>
      <c r="C6" s="38" t="s">
        <v>32</v>
      </c>
      <c r="D6" s="38" t="s">
        <v>175</v>
      </c>
      <c r="E6" s="39">
        <v>1989</v>
      </c>
      <c r="F6" s="12" t="s">
        <v>1</v>
      </c>
      <c r="G6" s="99">
        <v>2.9525462962962964E-3</v>
      </c>
      <c r="H6" s="19">
        <v>1</v>
      </c>
    </row>
    <row r="7" spans="1:8" ht="20.25" customHeight="1" x14ac:dyDescent="0.2">
      <c r="A7" s="15"/>
      <c r="B7" s="11">
        <v>100</v>
      </c>
      <c r="C7" s="47" t="s">
        <v>182</v>
      </c>
      <c r="D7" s="47" t="s">
        <v>181</v>
      </c>
      <c r="E7" s="63">
        <v>1997</v>
      </c>
      <c r="F7" s="12" t="s">
        <v>34</v>
      </c>
      <c r="G7" s="98">
        <v>2.9606481481481484E-3</v>
      </c>
      <c r="H7" s="10">
        <v>2</v>
      </c>
    </row>
    <row r="8" spans="1:8" s="8" customFormat="1" ht="20.25" customHeight="1" x14ac:dyDescent="0.2">
      <c r="A8" s="15"/>
      <c r="B8" s="24">
        <v>2</v>
      </c>
      <c r="C8" s="38" t="s">
        <v>180</v>
      </c>
      <c r="D8" s="38" t="s">
        <v>179</v>
      </c>
      <c r="E8" s="39">
        <v>1995</v>
      </c>
      <c r="F8" s="12" t="s">
        <v>1</v>
      </c>
      <c r="G8" s="98">
        <v>3.0127314814814813E-3</v>
      </c>
      <c r="H8" s="19">
        <v>3</v>
      </c>
    </row>
    <row r="9" spans="1:8" s="53" customFormat="1" ht="20.25" customHeight="1" x14ac:dyDescent="0.2">
      <c r="A9" s="15"/>
      <c r="B9" s="22">
        <v>28</v>
      </c>
      <c r="C9" s="47" t="s">
        <v>178</v>
      </c>
      <c r="D9" s="47" t="s">
        <v>177</v>
      </c>
      <c r="E9" s="10">
        <v>2000</v>
      </c>
      <c r="F9" s="12" t="s">
        <v>54</v>
      </c>
      <c r="G9" s="98">
        <v>3.2349537037037034E-3</v>
      </c>
      <c r="H9" s="10">
        <v>4</v>
      </c>
    </row>
    <row r="10" spans="1:8" ht="20.25" customHeight="1" x14ac:dyDescent="0.2">
      <c r="A10" s="52"/>
      <c r="B10" s="24">
        <v>38</v>
      </c>
      <c r="C10" s="38" t="s">
        <v>176</v>
      </c>
      <c r="D10" s="38" t="s">
        <v>175</v>
      </c>
      <c r="E10" s="39">
        <v>1987</v>
      </c>
      <c r="F10" s="12" t="s">
        <v>1</v>
      </c>
      <c r="G10" s="98">
        <v>3.3252314814814811E-3</v>
      </c>
      <c r="H10" s="19">
        <v>5</v>
      </c>
    </row>
    <row r="11" spans="1:8" s="53" customFormat="1" ht="20.25" customHeight="1" x14ac:dyDescent="0.2">
      <c r="A11" s="26"/>
      <c r="B11" s="22">
        <v>55</v>
      </c>
      <c r="C11" s="47" t="s">
        <v>174</v>
      </c>
      <c r="D11" s="47" t="s">
        <v>173</v>
      </c>
      <c r="E11" s="10">
        <v>2000</v>
      </c>
      <c r="F11" s="12" t="s">
        <v>54</v>
      </c>
      <c r="G11" s="98">
        <v>3.4849537037037037E-3</v>
      </c>
      <c r="H11" s="10">
        <v>6</v>
      </c>
    </row>
    <row r="12" spans="1:8" ht="21" customHeight="1" x14ac:dyDescent="0.2">
      <c r="A12" s="52"/>
      <c r="B12" s="81" t="s">
        <v>172</v>
      </c>
      <c r="C12" s="47" t="s">
        <v>111</v>
      </c>
      <c r="D12" s="47" t="s">
        <v>143</v>
      </c>
      <c r="E12" s="10">
        <v>2000</v>
      </c>
      <c r="F12" s="12" t="s">
        <v>54</v>
      </c>
      <c r="G12" s="98">
        <v>3.5335648148148145E-3</v>
      </c>
      <c r="H12" s="19">
        <v>7</v>
      </c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A2" zoomScaleNormal="100" workbookViewId="0">
      <pane ySplit="4" topLeftCell="A6" activePane="bottomLeft" state="frozen"/>
      <selection activeCell="J6" sqref="J6:J9"/>
      <selection pane="bottomLeft" activeCell="H10" sqref="H10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 x14ac:dyDescent="0.2">
      <c r="G1" s="155"/>
      <c r="H1" s="155"/>
      <c r="I1" s="155"/>
      <c r="J1" s="155"/>
    </row>
    <row r="2" spans="1:10" x14ac:dyDescent="0.2">
      <c r="D2" s="5" t="s">
        <v>24</v>
      </c>
    </row>
    <row r="3" spans="1:10" ht="15.75" x14ac:dyDescent="0.2">
      <c r="D3" s="37" t="s">
        <v>23</v>
      </c>
      <c r="G3" s="36" t="s">
        <v>171</v>
      </c>
    </row>
    <row r="4" spans="1:10" ht="17.25" customHeight="1" x14ac:dyDescent="0.2">
      <c r="A4" s="1"/>
      <c r="B4" s="2"/>
      <c r="C4" s="35"/>
      <c r="D4" s="35"/>
      <c r="E4" s="35"/>
      <c r="F4" s="1"/>
      <c r="G4" s="65" t="s">
        <v>170</v>
      </c>
      <c r="J4" s="77"/>
    </row>
    <row r="5" spans="1:10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 x14ac:dyDescent="0.2">
      <c r="A6" s="26"/>
      <c r="B6" s="61">
        <v>7</v>
      </c>
      <c r="C6" s="47" t="s">
        <v>67</v>
      </c>
      <c r="D6" s="47" t="s">
        <v>169</v>
      </c>
      <c r="E6" s="60">
        <v>1952</v>
      </c>
      <c r="F6" s="12" t="s">
        <v>1</v>
      </c>
      <c r="G6" s="96">
        <v>4.5902777777777782E-3</v>
      </c>
      <c r="H6" s="10">
        <v>0.69079999999999997</v>
      </c>
      <c r="I6" s="96">
        <f>H6*G6</f>
        <v>3.1709638888888889E-3</v>
      </c>
      <c r="J6" s="78"/>
    </row>
    <row r="7" spans="1:10" ht="20.25" customHeight="1" x14ac:dyDescent="0.2">
      <c r="A7" s="15"/>
      <c r="B7" s="61"/>
      <c r="C7" s="47"/>
      <c r="D7" s="47"/>
      <c r="E7" s="73"/>
      <c r="F7" s="12"/>
      <c r="G7" s="10"/>
      <c r="H7" s="10"/>
      <c r="I7" s="10"/>
      <c r="J7" s="10"/>
    </row>
    <row r="8" spans="1:10" s="8" customFormat="1" ht="20.25" customHeight="1" x14ac:dyDescent="0.2">
      <c r="A8" s="15"/>
      <c r="B8" s="11">
        <v>53</v>
      </c>
      <c r="C8" s="47" t="s">
        <v>168</v>
      </c>
      <c r="D8" s="47" t="s">
        <v>167</v>
      </c>
      <c r="E8" s="46">
        <v>1981</v>
      </c>
      <c r="F8" s="12" t="s">
        <v>28</v>
      </c>
      <c r="G8" s="96">
        <v>3.2847222222222223E-3</v>
      </c>
      <c r="H8" s="10">
        <v>0.9788</v>
      </c>
      <c r="I8" s="96">
        <f>H8*G8</f>
        <v>3.215086111111111E-3</v>
      </c>
      <c r="J8" s="10"/>
    </row>
    <row r="9" spans="1:10" ht="20.25" customHeight="1" x14ac:dyDescent="0.2">
      <c r="A9" s="15"/>
      <c r="B9" s="24">
        <v>51</v>
      </c>
      <c r="C9" s="38" t="s">
        <v>166</v>
      </c>
      <c r="D9" s="38" t="s">
        <v>165</v>
      </c>
      <c r="E9" s="39">
        <v>1949</v>
      </c>
      <c r="F9" s="12" t="s">
        <v>1</v>
      </c>
      <c r="G9" s="44" t="s">
        <v>164</v>
      </c>
      <c r="H9" s="71">
        <v>0.755</v>
      </c>
      <c r="I9" s="10"/>
      <c r="J9" s="10"/>
    </row>
    <row r="10" spans="1:10" s="53" customFormat="1" ht="20.25" customHeight="1" x14ac:dyDescent="0.2">
      <c r="A10" s="15"/>
      <c r="B10" s="24"/>
      <c r="C10" s="38"/>
      <c r="D10" s="38"/>
      <c r="E10" s="45"/>
      <c r="F10" s="38"/>
      <c r="G10" s="69"/>
      <c r="H10" s="19"/>
      <c r="I10" s="10"/>
      <c r="J10" s="19"/>
    </row>
  </sheetData>
  <mergeCells count="1">
    <mergeCell ref="G1:J1"/>
  </mergeCells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opLeftCell="A2" zoomScale="90" workbookViewId="0">
      <pane ySplit="4" topLeftCell="A6" activePane="bottomLeft" state="frozen"/>
      <selection activeCell="A2" sqref="A2"/>
      <selection pane="bottomLeft" activeCell="D131" sqref="D131"/>
    </sheetView>
  </sheetViews>
  <sheetFormatPr defaultRowHeight="14.25" x14ac:dyDescent="0.2"/>
  <cols>
    <col min="1" max="1" width="8.7109375" style="139" customWidth="1"/>
    <col min="2" max="2" width="17.85546875" style="140" customWidth="1"/>
    <col min="3" max="3" width="16.28515625" style="140" customWidth="1"/>
    <col min="4" max="4" width="8.140625" style="37" customWidth="1"/>
    <col min="5" max="5" width="10" style="2" customWidth="1"/>
    <col min="6" max="6" width="14.85546875" style="144" customWidth="1"/>
    <col min="7" max="7" width="21.140625" style="4" customWidth="1"/>
    <col min="8" max="8" width="10.85546875" style="1" hidden="1" customWidth="1"/>
    <col min="9" max="256" width="9.140625" style="1"/>
    <col min="257" max="257" width="8.7109375" style="1" customWidth="1"/>
    <col min="258" max="258" width="17.85546875" style="1" customWidth="1"/>
    <col min="259" max="259" width="16.28515625" style="1" customWidth="1"/>
    <col min="260" max="260" width="8.140625" style="1" customWidth="1"/>
    <col min="261" max="261" width="10" style="1" customWidth="1"/>
    <col min="262" max="262" width="14.85546875" style="1" customWidth="1"/>
    <col min="263" max="263" width="21.140625" style="1" customWidth="1"/>
    <col min="264" max="264" width="0" style="1" hidden="1" customWidth="1"/>
    <col min="265" max="512" width="9.140625" style="1"/>
    <col min="513" max="513" width="8.7109375" style="1" customWidth="1"/>
    <col min="514" max="514" width="17.85546875" style="1" customWidth="1"/>
    <col min="515" max="515" width="16.28515625" style="1" customWidth="1"/>
    <col min="516" max="516" width="8.140625" style="1" customWidth="1"/>
    <col min="517" max="517" width="10" style="1" customWidth="1"/>
    <col min="518" max="518" width="14.85546875" style="1" customWidth="1"/>
    <col min="519" max="519" width="21.140625" style="1" customWidth="1"/>
    <col min="520" max="520" width="0" style="1" hidden="1" customWidth="1"/>
    <col min="521" max="768" width="9.140625" style="1"/>
    <col min="769" max="769" width="8.7109375" style="1" customWidth="1"/>
    <col min="770" max="770" width="17.85546875" style="1" customWidth="1"/>
    <col min="771" max="771" width="16.28515625" style="1" customWidth="1"/>
    <col min="772" max="772" width="8.140625" style="1" customWidth="1"/>
    <col min="773" max="773" width="10" style="1" customWidth="1"/>
    <col min="774" max="774" width="14.85546875" style="1" customWidth="1"/>
    <col min="775" max="775" width="21.140625" style="1" customWidth="1"/>
    <col min="776" max="776" width="0" style="1" hidden="1" customWidth="1"/>
    <col min="777" max="1024" width="9.140625" style="1"/>
    <col min="1025" max="1025" width="8.7109375" style="1" customWidth="1"/>
    <col min="1026" max="1026" width="17.85546875" style="1" customWidth="1"/>
    <col min="1027" max="1027" width="16.28515625" style="1" customWidth="1"/>
    <col min="1028" max="1028" width="8.140625" style="1" customWidth="1"/>
    <col min="1029" max="1029" width="10" style="1" customWidth="1"/>
    <col min="1030" max="1030" width="14.85546875" style="1" customWidth="1"/>
    <col min="1031" max="1031" width="21.140625" style="1" customWidth="1"/>
    <col min="1032" max="1032" width="0" style="1" hidden="1" customWidth="1"/>
    <col min="1033" max="1280" width="9.140625" style="1"/>
    <col min="1281" max="1281" width="8.7109375" style="1" customWidth="1"/>
    <col min="1282" max="1282" width="17.85546875" style="1" customWidth="1"/>
    <col min="1283" max="1283" width="16.28515625" style="1" customWidth="1"/>
    <col min="1284" max="1284" width="8.140625" style="1" customWidth="1"/>
    <col min="1285" max="1285" width="10" style="1" customWidth="1"/>
    <col min="1286" max="1286" width="14.85546875" style="1" customWidth="1"/>
    <col min="1287" max="1287" width="21.140625" style="1" customWidth="1"/>
    <col min="1288" max="1288" width="0" style="1" hidden="1" customWidth="1"/>
    <col min="1289" max="1536" width="9.140625" style="1"/>
    <col min="1537" max="1537" width="8.7109375" style="1" customWidth="1"/>
    <col min="1538" max="1538" width="17.85546875" style="1" customWidth="1"/>
    <col min="1539" max="1539" width="16.28515625" style="1" customWidth="1"/>
    <col min="1540" max="1540" width="8.140625" style="1" customWidth="1"/>
    <col min="1541" max="1541" width="10" style="1" customWidth="1"/>
    <col min="1542" max="1542" width="14.85546875" style="1" customWidth="1"/>
    <col min="1543" max="1543" width="21.140625" style="1" customWidth="1"/>
    <col min="1544" max="1544" width="0" style="1" hidden="1" customWidth="1"/>
    <col min="1545" max="1792" width="9.140625" style="1"/>
    <col min="1793" max="1793" width="8.7109375" style="1" customWidth="1"/>
    <col min="1794" max="1794" width="17.85546875" style="1" customWidth="1"/>
    <col min="1795" max="1795" width="16.28515625" style="1" customWidth="1"/>
    <col min="1796" max="1796" width="8.140625" style="1" customWidth="1"/>
    <col min="1797" max="1797" width="10" style="1" customWidth="1"/>
    <col min="1798" max="1798" width="14.85546875" style="1" customWidth="1"/>
    <col min="1799" max="1799" width="21.140625" style="1" customWidth="1"/>
    <col min="1800" max="1800" width="0" style="1" hidden="1" customWidth="1"/>
    <col min="1801" max="2048" width="9.140625" style="1"/>
    <col min="2049" max="2049" width="8.7109375" style="1" customWidth="1"/>
    <col min="2050" max="2050" width="17.85546875" style="1" customWidth="1"/>
    <col min="2051" max="2051" width="16.28515625" style="1" customWidth="1"/>
    <col min="2052" max="2052" width="8.140625" style="1" customWidth="1"/>
    <col min="2053" max="2053" width="10" style="1" customWidth="1"/>
    <col min="2054" max="2054" width="14.85546875" style="1" customWidth="1"/>
    <col min="2055" max="2055" width="21.140625" style="1" customWidth="1"/>
    <col min="2056" max="2056" width="0" style="1" hidden="1" customWidth="1"/>
    <col min="2057" max="2304" width="9.140625" style="1"/>
    <col min="2305" max="2305" width="8.7109375" style="1" customWidth="1"/>
    <col min="2306" max="2306" width="17.85546875" style="1" customWidth="1"/>
    <col min="2307" max="2307" width="16.28515625" style="1" customWidth="1"/>
    <col min="2308" max="2308" width="8.140625" style="1" customWidth="1"/>
    <col min="2309" max="2309" width="10" style="1" customWidth="1"/>
    <col min="2310" max="2310" width="14.85546875" style="1" customWidth="1"/>
    <col min="2311" max="2311" width="21.140625" style="1" customWidth="1"/>
    <col min="2312" max="2312" width="0" style="1" hidden="1" customWidth="1"/>
    <col min="2313" max="2560" width="9.140625" style="1"/>
    <col min="2561" max="2561" width="8.7109375" style="1" customWidth="1"/>
    <col min="2562" max="2562" width="17.85546875" style="1" customWidth="1"/>
    <col min="2563" max="2563" width="16.28515625" style="1" customWidth="1"/>
    <col min="2564" max="2564" width="8.140625" style="1" customWidth="1"/>
    <col min="2565" max="2565" width="10" style="1" customWidth="1"/>
    <col min="2566" max="2566" width="14.85546875" style="1" customWidth="1"/>
    <col min="2567" max="2567" width="21.140625" style="1" customWidth="1"/>
    <col min="2568" max="2568" width="0" style="1" hidden="1" customWidth="1"/>
    <col min="2569" max="2816" width="9.140625" style="1"/>
    <col min="2817" max="2817" width="8.7109375" style="1" customWidth="1"/>
    <col min="2818" max="2818" width="17.85546875" style="1" customWidth="1"/>
    <col min="2819" max="2819" width="16.28515625" style="1" customWidth="1"/>
    <col min="2820" max="2820" width="8.140625" style="1" customWidth="1"/>
    <col min="2821" max="2821" width="10" style="1" customWidth="1"/>
    <col min="2822" max="2822" width="14.85546875" style="1" customWidth="1"/>
    <col min="2823" max="2823" width="21.140625" style="1" customWidth="1"/>
    <col min="2824" max="2824" width="0" style="1" hidden="1" customWidth="1"/>
    <col min="2825" max="3072" width="9.140625" style="1"/>
    <col min="3073" max="3073" width="8.7109375" style="1" customWidth="1"/>
    <col min="3074" max="3074" width="17.85546875" style="1" customWidth="1"/>
    <col min="3075" max="3075" width="16.28515625" style="1" customWidth="1"/>
    <col min="3076" max="3076" width="8.140625" style="1" customWidth="1"/>
    <col min="3077" max="3077" width="10" style="1" customWidth="1"/>
    <col min="3078" max="3078" width="14.85546875" style="1" customWidth="1"/>
    <col min="3079" max="3079" width="21.140625" style="1" customWidth="1"/>
    <col min="3080" max="3080" width="0" style="1" hidden="1" customWidth="1"/>
    <col min="3081" max="3328" width="9.140625" style="1"/>
    <col min="3329" max="3329" width="8.7109375" style="1" customWidth="1"/>
    <col min="3330" max="3330" width="17.85546875" style="1" customWidth="1"/>
    <col min="3331" max="3331" width="16.28515625" style="1" customWidth="1"/>
    <col min="3332" max="3332" width="8.140625" style="1" customWidth="1"/>
    <col min="3333" max="3333" width="10" style="1" customWidth="1"/>
    <col min="3334" max="3334" width="14.85546875" style="1" customWidth="1"/>
    <col min="3335" max="3335" width="21.140625" style="1" customWidth="1"/>
    <col min="3336" max="3336" width="0" style="1" hidden="1" customWidth="1"/>
    <col min="3337" max="3584" width="9.140625" style="1"/>
    <col min="3585" max="3585" width="8.7109375" style="1" customWidth="1"/>
    <col min="3586" max="3586" width="17.85546875" style="1" customWidth="1"/>
    <col min="3587" max="3587" width="16.28515625" style="1" customWidth="1"/>
    <col min="3588" max="3588" width="8.140625" style="1" customWidth="1"/>
    <col min="3589" max="3589" width="10" style="1" customWidth="1"/>
    <col min="3590" max="3590" width="14.85546875" style="1" customWidth="1"/>
    <col min="3591" max="3591" width="21.140625" style="1" customWidth="1"/>
    <col min="3592" max="3592" width="0" style="1" hidden="1" customWidth="1"/>
    <col min="3593" max="3840" width="9.140625" style="1"/>
    <col min="3841" max="3841" width="8.7109375" style="1" customWidth="1"/>
    <col min="3842" max="3842" width="17.85546875" style="1" customWidth="1"/>
    <col min="3843" max="3843" width="16.28515625" style="1" customWidth="1"/>
    <col min="3844" max="3844" width="8.140625" style="1" customWidth="1"/>
    <col min="3845" max="3845" width="10" style="1" customWidth="1"/>
    <col min="3846" max="3846" width="14.85546875" style="1" customWidth="1"/>
    <col min="3847" max="3847" width="21.140625" style="1" customWidth="1"/>
    <col min="3848" max="3848" width="0" style="1" hidden="1" customWidth="1"/>
    <col min="3849" max="4096" width="9.140625" style="1"/>
    <col min="4097" max="4097" width="8.7109375" style="1" customWidth="1"/>
    <col min="4098" max="4098" width="17.85546875" style="1" customWidth="1"/>
    <col min="4099" max="4099" width="16.28515625" style="1" customWidth="1"/>
    <col min="4100" max="4100" width="8.140625" style="1" customWidth="1"/>
    <col min="4101" max="4101" width="10" style="1" customWidth="1"/>
    <col min="4102" max="4102" width="14.85546875" style="1" customWidth="1"/>
    <col min="4103" max="4103" width="21.140625" style="1" customWidth="1"/>
    <col min="4104" max="4104" width="0" style="1" hidden="1" customWidth="1"/>
    <col min="4105" max="4352" width="9.140625" style="1"/>
    <col min="4353" max="4353" width="8.7109375" style="1" customWidth="1"/>
    <col min="4354" max="4354" width="17.85546875" style="1" customWidth="1"/>
    <col min="4355" max="4355" width="16.28515625" style="1" customWidth="1"/>
    <col min="4356" max="4356" width="8.140625" style="1" customWidth="1"/>
    <col min="4357" max="4357" width="10" style="1" customWidth="1"/>
    <col min="4358" max="4358" width="14.85546875" style="1" customWidth="1"/>
    <col min="4359" max="4359" width="21.140625" style="1" customWidth="1"/>
    <col min="4360" max="4360" width="0" style="1" hidden="1" customWidth="1"/>
    <col min="4361" max="4608" width="9.140625" style="1"/>
    <col min="4609" max="4609" width="8.7109375" style="1" customWidth="1"/>
    <col min="4610" max="4610" width="17.85546875" style="1" customWidth="1"/>
    <col min="4611" max="4611" width="16.28515625" style="1" customWidth="1"/>
    <col min="4612" max="4612" width="8.140625" style="1" customWidth="1"/>
    <col min="4613" max="4613" width="10" style="1" customWidth="1"/>
    <col min="4614" max="4614" width="14.85546875" style="1" customWidth="1"/>
    <col min="4615" max="4615" width="21.140625" style="1" customWidth="1"/>
    <col min="4616" max="4616" width="0" style="1" hidden="1" customWidth="1"/>
    <col min="4617" max="4864" width="9.140625" style="1"/>
    <col min="4865" max="4865" width="8.7109375" style="1" customWidth="1"/>
    <col min="4866" max="4866" width="17.85546875" style="1" customWidth="1"/>
    <col min="4867" max="4867" width="16.28515625" style="1" customWidth="1"/>
    <col min="4868" max="4868" width="8.140625" style="1" customWidth="1"/>
    <col min="4869" max="4869" width="10" style="1" customWidth="1"/>
    <col min="4870" max="4870" width="14.85546875" style="1" customWidth="1"/>
    <col min="4871" max="4871" width="21.140625" style="1" customWidth="1"/>
    <col min="4872" max="4872" width="0" style="1" hidden="1" customWidth="1"/>
    <col min="4873" max="5120" width="9.140625" style="1"/>
    <col min="5121" max="5121" width="8.7109375" style="1" customWidth="1"/>
    <col min="5122" max="5122" width="17.85546875" style="1" customWidth="1"/>
    <col min="5123" max="5123" width="16.28515625" style="1" customWidth="1"/>
    <col min="5124" max="5124" width="8.140625" style="1" customWidth="1"/>
    <col min="5125" max="5125" width="10" style="1" customWidth="1"/>
    <col min="5126" max="5126" width="14.85546875" style="1" customWidth="1"/>
    <col min="5127" max="5127" width="21.140625" style="1" customWidth="1"/>
    <col min="5128" max="5128" width="0" style="1" hidden="1" customWidth="1"/>
    <col min="5129" max="5376" width="9.140625" style="1"/>
    <col min="5377" max="5377" width="8.7109375" style="1" customWidth="1"/>
    <col min="5378" max="5378" width="17.85546875" style="1" customWidth="1"/>
    <col min="5379" max="5379" width="16.28515625" style="1" customWidth="1"/>
    <col min="5380" max="5380" width="8.140625" style="1" customWidth="1"/>
    <col min="5381" max="5381" width="10" style="1" customWidth="1"/>
    <col min="5382" max="5382" width="14.85546875" style="1" customWidth="1"/>
    <col min="5383" max="5383" width="21.140625" style="1" customWidth="1"/>
    <col min="5384" max="5384" width="0" style="1" hidden="1" customWidth="1"/>
    <col min="5385" max="5632" width="9.140625" style="1"/>
    <col min="5633" max="5633" width="8.7109375" style="1" customWidth="1"/>
    <col min="5634" max="5634" width="17.85546875" style="1" customWidth="1"/>
    <col min="5635" max="5635" width="16.28515625" style="1" customWidth="1"/>
    <col min="5636" max="5636" width="8.140625" style="1" customWidth="1"/>
    <col min="5637" max="5637" width="10" style="1" customWidth="1"/>
    <col min="5638" max="5638" width="14.85546875" style="1" customWidth="1"/>
    <col min="5639" max="5639" width="21.140625" style="1" customWidth="1"/>
    <col min="5640" max="5640" width="0" style="1" hidden="1" customWidth="1"/>
    <col min="5641" max="5888" width="9.140625" style="1"/>
    <col min="5889" max="5889" width="8.7109375" style="1" customWidth="1"/>
    <col min="5890" max="5890" width="17.85546875" style="1" customWidth="1"/>
    <col min="5891" max="5891" width="16.28515625" style="1" customWidth="1"/>
    <col min="5892" max="5892" width="8.140625" style="1" customWidth="1"/>
    <col min="5893" max="5893" width="10" style="1" customWidth="1"/>
    <col min="5894" max="5894" width="14.85546875" style="1" customWidth="1"/>
    <col min="5895" max="5895" width="21.140625" style="1" customWidth="1"/>
    <col min="5896" max="5896" width="0" style="1" hidden="1" customWidth="1"/>
    <col min="5897" max="6144" width="9.140625" style="1"/>
    <col min="6145" max="6145" width="8.7109375" style="1" customWidth="1"/>
    <col min="6146" max="6146" width="17.85546875" style="1" customWidth="1"/>
    <col min="6147" max="6147" width="16.28515625" style="1" customWidth="1"/>
    <col min="6148" max="6148" width="8.140625" style="1" customWidth="1"/>
    <col min="6149" max="6149" width="10" style="1" customWidth="1"/>
    <col min="6150" max="6150" width="14.85546875" style="1" customWidth="1"/>
    <col min="6151" max="6151" width="21.140625" style="1" customWidth="1"/>
    <col min="6152" max="6152" width="0" style="1" hidden="1" customWidth="1"/>
    <col min="6153" max="6400" width="9.140625" style="1"/>
    <col min="6401" max="6401" width="8.7109375" style="1" customWidth="1"/>
    <col min="6402" max="6402" width="17.85546875" style="1" customWidth="1"/>
    <col min="6403" max="6403" width="16.28515625" style="1" customWidth="1"/>
    <col min="6404" max="6404" width="8.140625" style="1" customWidth="1"/>
    <col min="6405" max="6405" width="10" style="1" customWidth="1"/>
    <col min="6406" max="6406" width="14.85546875" style="1" customWidth="1"/>
    <col min="6407" max="6407" width="21.140625" style="1" customWidth="1"/>
    <col min="6408" max="6408" width="0" style="1" hidden="1" customWidth="1"/>
    <col min="6409" max="6656" width="9.140625" style="1"/>
    <col min="6657" max="6657" width="8.7109375" style="1" customWidth="1"/>
    <col min="6658" max="6658" width="17.85546875" style="1" customWidth="1"/>
    <col min="6659" max="6659" width="16.28515625" style="1" customWidth="1"/>
    <col min="6660" max="6660" width="8.140625" style="1" customWidth="1"/>
    <col min="6661" max="6661" width="10" style="1" customWidth="1"/>
    <col min="6662" max="6662" width="14.85546875" style="1" customWidth="1"/>
    <col min="6663" max="6663" width="21.140625" style="1" customWidth="1"/>
    <col min="6664" max="6664" width="0" style="1" hidden="1" customWidth="1"/>
    <col min="6665" max="6912" width="9.140625" style="1"/>
    <col min="6913" max="6913" width="8.7109375" style="1" customWidth="1"/>
    <col min="6914" max="6914" width="17.85546875" style="1" customWidth="1"/>
    <col min="6915" max="6915" width="16.28515625" style="1" customWidth="1"/>
    <col min="6916" max="6916" width="8.140625" style="1" customWidth="1"/>
    <col min="6917" max="6917" width="10" style="1" customWidth="1"/>
    <col min="6918" max="6918" width="14.85546875" style="1" customWidth="1"/>
    <col min="6919" max="6919" width="21.140625" style="1" customWidth="1"/>
    <col min="6920" max="6920" width="0" style="1" hidden="1" customWidth="1"/>
    <col min="6921" max="7168" width="9.140625" style="1"/>
    <col min="7169" max="7169" width="8.7109375" style="1" customWidth="1"/>
    <col min="7170" max="7170" width="17.85546875" style="1" customWidth="1"/>
    <col min="7171" max="7171" width="16.28515625" style="1" customWidth="1"/>
    <col min="7172" max="7172" width="8.140625" style="1" customWidth="1"/>
    <col min="7173" max="7173" width="10" style="1" customWidth="1"/>
    <col min="7174" max="7174" width="14.85546875" style="1" customWidth="1"/>
    <col min="7175" max="7175" width="21.140625" style="1" customWidth="1"/>
    <col min="7176" max="7176" width="0" style="1" hidden="1" customWidth="1"/>
    <col min="7177" max="7424" width="9.140625" style="1"/>
    <col min="7425" max="7425" width="8.7109375" style="1" customWidth="1"/>
    <col min="7426" max="7426" width="17.85546875" style="1" customWidth="1"/>
    <col min="7427" max="7427" width="16.28515625" style="1" customWidth="1"/>
    <col min="7428" max="7428" width="8.140625" style="1" customWidth="1"/>
    <col min="7429" max="7429" width="10" style="1" customWidth="1"/>
    <col min="7430" max="7430" width="14.85546875" style="1" customWidth="1"/>
    <col min="7431" max="7431" width="21.140625" style="1" customWidth="1"/>
    <col min="7432" max="7432" width="0" style="1" hidden="1" customWidth="1"/>
    <col min="7433" max="7680" width="9.140625" style="1"/>
    <col min="7681" max="7681" width="8.7109375" style="1" customWidth="1"/>
    <col min="7682" max="7682" width="17.85546875" style="1" customWidth="1"/>
    <col min="7683" max="7683" width="16.28515625" style="1" customWidth="1"/>
    <col min="7684" max="7684" width="8.140625" style="1" customWidth="1"/>
    <col min="7685" max="7685" width="10" style="1" customWidth="1"/>
    <col min="7686" max="7686" width="14.85546875" style="1" customWidth="1"/>
    <col min="7687" max="7687" width="21.140625" style="1" customWidth="1"/>
    <col min="7688" max="7688" width="0" style="1" hidden="1" customWidth="1"/>
    <col min="7689" max="7936" width="9.140625" style="1"/>
    <col min="7937" max="7937" width="8.7109375" style="1" customWidth="1"/>
    <col min="7938" max="7938" width="17.85546875" style="1" customWidth="1"/>
    <col min="7939" max="7939" width="16.28515625" style="1" customWidth="1"/>
    <col min="7940" max="7940" width="8.140625" style="1" customWidth="1"/>
    <col min="7941" max="7941" width="10" style="1" customWidth="1"/>
    <col min="7942" max="7942" width="14.85546875" style="1" customWidth="1"/>
    <col min="7943" max="7943" width="21.140625" style="1" customWidth="1"/>
    <col min="7944" max="7944" width="0" style="1" hidden="1" customWidth="1"/>
    <col min="7945" max="8192" width="9.140625" style="1"/>
    <col min="8193" max="8193" width="8.7109375" style="1" customWidth="1"/>
    <col min="8194" max="8194" width="17.85546875" style="1" customWidth="1"/>
    <col min="8195" max="8195" width="16.28515625" style="1" customWidth="1"/>
    <col min="8196" max="8196" width="8.140625" style="1" customWidth="1"/>
    <col min="8197" max="8197" width="10" style="1" customWidth="1"/>
    <col min="8198" max="8198" width="14.85546875" style="1" customWidth="1"/>
    <col min="8199" max="8199" width="21.140625" style="1" customWidth="1"/>
    <col min="8200" max="8200" width="0" style="1" hidden="1" customWidth="1"/>
    <col min="8201" max="8448" width="9.140625" style="1"/>
    <col min="8449" max="8449" width="8.7109375" style="1" customWidth="1"/>
    <col min="8450" max="8450" width="17.85546875" style="1" customWidth="1"/>
    <col min="8451" max="8451" width="16.28515625" style="1" customWidth="1"/>
    <col min="8452" max="8452" width="8.140625" style="1" customWidth="1"/>
    <col min="8453" max="8453" width="10" style="1" customWidth="1"/>
    <col min="8454" max="8454" width="14.85546875" style="1" customWidth="1"/>
    <col min="8455" max="8455" width="21.140625" style="1" customWidth="1"/>
    <col min="8456" max="8456" width="0" style="1" hidden="1" customWidth="1"/>
    <col min="8457" max="8704" width="9.140625" style="1"/>
    <col min="8705" max="8705" width="8.7109375" style="1" customWidth="1"/>
    <col min="8706" max="8706" width="17.85546875" style="1" customWidth="1"/>
    <col min="8707" max="8707" width="16.28515625" style="1" customWidth="1"/>
    <col min="8708" max="8708" width="8.140625" style="1" customWidth="1"/>
    <col min="8709" max="8709" width="10" style="1" customWidth="1"/>
    <col min="8710" max="8710" width="14.85546875" style="1" customWidth="1"/>
    <col min="8711" max="8711" width="21.140625" style="1" customWidth="1"/>
    <col min="8712" max="8712" width="0" style="1" hidden="1" customWidth="1"/>
    <col min="8713" max="8960" width="9.140625" style="1"/>
    <col min="8961" max="8961" width="8.7109375" style="1" customWidth="1"/>
    <col min="8962" max="8962" width="17.85546875" style="1" customWidth="1"/>
    <col min="8963" max="8963" width="16.28515625" style="1" customWidth="1"/>
    <col min="8964" max="8964" width="8.140625" style="1" customWidth="1"/>
    <col min="8965" max="8965" width="10" style="1" customWidth="1"/>
    <col min="8966" max="8966" width="14.85546875" style="1" customWidth="1"/>
    <col min="8967" max="8967" width="21.140625" style="1" customWidth="1"/>
    <col min="8968" max="8968" width="0" style="1" hidden="1" customWidth="1"/>
    <col min="8969" max="9216" width="9.140625" style="1"/>
    <col min="9217" max="9217" width="8.7109375" style="1" customWidth="1"/>
    <col min="9218" max="9218" width="17.85546875" style="1" customWidth="1"/>
    <col min="9219" max="9219" width="16.28515625" style="1" customWidth="1"/>
    <col min="9220" max="9220" width="8.140625" style="1" customWidth="1"/>
    <col min="9221" max="9221" width="10" style="1" customWidth="1"/>
    <col min="9222" max="9222" width="14.85546875" style="1" customWidth="1"/>
    <col min="9223" max="9223" width="21.140625" style="1" customWidth="1"/>
    <col min="9224" max="9224" width="0" style="1" hidden="1" customWidth="1"/>
    <col min="9225" max="9472" width="9.140625" style="1"/>
    <col min="9473" max="9473" width="8.7109375" style="1" customWidth="1"/>
    <col min="9474" max="9474" width="17.85546875" style="1" customWidth="1"/>
    <col min="9475" max="9475" width="16.28515625" style="1" customWidth="1"/>
    <col min="9476" max="9476" width="8.140625" style="1" customWidth="1"/>
    <col min="9477" max="9477" width="10" style="1" customWidth="1"/>
    <col min="9478" max="9478" width="14.85546875" style="1" customWidth="1"/>
    <col min="9479" max="9479" width="21.140625" style="1" customWidth="1"/>
    <col min="9480" max="9480" width="0" style="1" hidden="1" customWidth="1"/>
    <col min="9481" max="9728" width="9.140625" style="1"/>
    <col min="9729" max="9729" width="8.7109375" style="1" customWidth="1"/>
    <col min="9730" max="9730" width="17.85546875" style="1" customWidth="1"/>
    <col min="9731" max="9731" width="16.28515625" style="1" customWidth="1"/>
    <col min="9732" max="9732" width="8.140625" style="1" customWidth="1"/>
    <col min="9733" max="9733" width="10" style="1" customWidth="1"/>
    <col min="9734" max="9734" width="14.85546875" style="1" customWidth="1"/>
    <col min="9735" max="9735" width="21.140625" style="1" customWidth="1"/>
    <col min="9736" max="9736" width="0" style="1" hidden="1" customWidth="1"/>
    <col min="9737" max="9984" width="9.140625" style="1"/>
    <col min="9985" max="9985" width="8.7109375" style="1" customWidth="1"/>
    <col min="9986" max="9986" width="17.85546875" style="1" customWidth="1"/>
    <col min="9987" max="9987" width="16.28515625" style="1" customWidth="1"/>
    <col min="9988" max="9988" width="8.140625" style="1" customWidth="1"/>
    <col min="9989" max="9989" width="10" style="1" customWidth="1"/>
    <col min="9990" max="9990" width="14.85546875" style="1" customWidth="1"/>
    <col min="9991" max="9991" width="21.140625" style="1" customWidth="1"/>
    <col min="9992" max="9992" width="0" style="1" hidden="1" customWidth="1"/>
    <col min="9993" max="10240" width="9.140625" style="1"/>
    <col min="10241" max="10241" width="8.7109375" style="1" customWidth="1"/>
    <col min="10242" max="10242" width="17.85546875" style="1" customWidth="1"/>
    <col min="10243" max="10243" width="16.28515625" style="1" customWidth="1"/>
    <col min="10244" max="10244" width="8.140625" style="1" customWidth="1"/>
    <col min="10245" max="10245" width="10" style="1" customWidth="1"/>
    <col min="10246" max="10246" width="14.85546875" style="1" customWidth="1"/>
    <col min="10247" max="10247" width="21.140625" style="1" customWidth="1"/>
    <col min="10248" max="10248" width="0" style="1" hidden="1" customWidth="1"/>
    <col min="10249" max="10496" width="9.140625" style="1"/>
    <col min="10497" max="10497" width="8.7109375" style="1" customWidth="1"/>
    <col min="10498" max="10498" width="17.85546875" style="1" customWidth="1"/>
    <col min="10499" max="10499" width="16.28515625" style="1" customWidth="1"/>
    <col min="10500" max="10500" width="8.140625" style="1" customWidth="1"/>
    <col min="10501" max="10501" width="10" style="1" customWidth="1"/>
    <col min="10502" max="10502" width="14.85546875" style="1" customWidth="1"/>
    <col min="10503" max="10503" width="21.140625" style="1" customWidth="1"/>
    <col min="10504" max="10504" width="0" style="1" hidden="1" customWidth="1"/>
    <col min="10505" max="10752" width="9.140625" style="1"/>
    <col min="10753" max="10753" width="8.7109375" style="1" customWidth="1"/>
    <col min="10754" max="10754" width="17.85546875" style="1" customWidth="1"/>
    <col min="10755" max="10755" width="16.28515625" style="1" customWidth="1"/>
    <col min="10756" max="10756" width="8.140625" style="1" customWidth="1"/>
    <col min="10757" max="10757" width="10" style="1" customWidth="1"/>
    <col min="10758" max="10758" width="14.85546875" style="1" customWidth="1"/>
    <col min="10759" max="10759" width="21.140625" style="1" customWidth="1"/>
    <col min="10760" max="10760" width="0" style="1" hidden="1" customWidth="1"/>
    <col min="10761" max="11008" width="9.140625" style="1"/>
    <col min="11009" max="11009" width="8.7109375" style="1" customWidth="1"/>
    <col min="11010" max="11010" width="17.85546875" style="1" customWidth="1"/>
    <col min="11011" max="11011" width="16.28515625" style="1" customWidth="1"/>
    <col min="11012" max="11012" width="8.140625" style="1" customWidth="1"/>
    <col min="11013" max="11013" width="10" style="1" customWidth="1"/>
    <col min="11014" max="11014" width="14.85546875" style="1" customWidth="1"/>
    <col min="11015" max="11015" width="21.140625" style="1" customWidth="1"/>
    <col min="11016" max="11016" width="0" style="1" hidden="1" customWidth="1"/>
    <col min="11017" max="11264" width="9.140625" style="1"/>
    <col min="11265" max="11265" width="8.7109375" style="1" customWidth="1"/>
    <col min="11266" max="11266" width="17.85546875" style="1" customWidth="1"/>
    <col min="11267" max="11267" width="16.28515625" style="1" customWidth="1"/>
    <col min="11268" max="11268" width="8.140625" style="1" customWidth="1"/>
    <col min="11269" max="11269" width="10" style="1" customWidth="1"/>
    <col min="11270" max="11270" width="14.85546875" style="1" customWidth="1"/>
    <col min="11271" max="11271" width="21.140625" style="1" customWidth="1"/>
    <col min="11272" max="11272" width="0" style="1" hidden="1" customWidth="1"/>
    <col min="11273" max="11520" width="9.140625" style="1"/>
    <col min="11521" max="11521" width="8.7109375" style="1" customWidth="1"/>
    <col min="11522" max="11522" width="17.85546875" style="1" customWidth="1"/>
    <col min="11523" max="11523" width="16.28515625" style="1" customWidth="1"/>
    <col min="11524" max="11524" width="8.140625" style="1" customWidth="1"/>
    <col min="11525" max="11525" width="10" style="1" customWidth="1"/>
    <col min="11526" max="11526" width="14.85546875" style="1" customWidth="1"/>
    <col min="11527" max="11527" width="21.140625" style="1" customWidth="1"/>
    <col min="11528" max="11528" width="0" style="1" hidden="1" customWidth="1"/>
    <col min="11529" max="11776" width="9.140625" style="1"/>
    <col min="11777" max="11777" width="8.7109375" style="1" customWidth="1"/>
    <col min="11778" max="11778" width="17.85546875" style="1" customWidth="1"/>
    <col min="11779" max="11779" width="16.28515625" style="1" customWidth="1"/>
    <col min="11780" max="11780" width="8.140625" style="1" customWidth="1"/>
    <col min="11781" max="11781" width="10" style="1" customWidth="1"/>
    <col min="11782" max="11782" width="14.85546875" style="1" customWidth="1"/>
    <col min="11783" max="11783" width="21.140625" style="1" customWidth="1"/>
    <col min="11784" max="11784" width="0" style="1" hidden="1" customWidth="1"/>
    <col min="11785" max="12032" width="9.140625" style="1"/>
    <col min="12033" max="12033" width="8.7109375" style="1" customWidth="1"/>
    <col min="12034" max="12034" width="17.85546875" style="1" customWidth="1"/>
    <col min="12035" max="12035" width="16.28515625" style="1" customWidth="1"/>
    <col min="12036" max="12036" width="8.140625" style="1" customWidth="1"/>
    <col min="12037" max="12037" width="10" style="1" customWidth="1"/>
    <col min="12038" max="12038" width="14.85546875" style="1" customWidth="1"/>
    <col min="12039" max="12039" width="21.140625" style="1" customWidth="1"/>
    <col min="12040" max="12040" width="0" style="1" hidden="1" customWidth="1"/>
    <col min="12041" max="12288" width="9.140625" style="1"/>
    <col min="12289" max="12289" width="8.7109375" style="1" customWidth="1"/>
    <col min="12290" max="12290" width="17.85546875" style="1" customWidth="1"/>
    <col min="12291" max="12291" width="16.28515625" style="1" customWidth="1"/>
    <col min="12292" max="12292" width="8.140625" style="1" customWidth="1"/>
    <col min="12293" max="12293" width="10" style="1" customWidth="1"/>
    <col min="12294" max="12294" width="14.85546875" style="1" customWidth="1"/>
    <col min="12295" max="12295" width="21.140625" style="1" customWidth="1"/>
    <col min="12296" max="12296" width="0" style="1" hidden="1" customWidth="1"/>
    <col min="12297" max="12544" width="9.140625" style="1"/>
    <col min="12545" max="12545" width="8.7109375" style="1" customWidth="1"/>
    <col min="12546" max="12546" width="17.85546875" style="1" customWidth="1"/>
    <col min="12547" max="12547" width="16.28515625" style="1" customWidth="1"/>
    <col min="12548" max="12548" width="8.140625" style="1" customWidth="1"/>
    <col min="12549" max="12549" width="10" style="1" customWidth="1"/>
    <col min="12550" max="12550" width="14.85546875" style="1" customWidth="1"/>
    <col min="12551" max="12551" width="21.140625" style="1" customWidth="1"/>
    <col min="12552" max="12552" width="0" style="1" hidden="1" customWidth="1"/>
    <col min="12553" max="12800" width="9.140625" style="1"/>
    <col min="12801" max="12801" width="8.7109375" style="1" customWidth="1"/>
    <col min="12802" max="12802" width="17.85546875" style="1" customWidth="1"/>
    <col min="12803" max="12803" width="16.28515625" style="1" customWidth="1"/>
    <col min="12804" max="12804" width="8.140625" style="1" customWidth="1"/>
    <col min="12805" max="12805" width="10" style="1" customWidth="1"/>
    <col min="12806" max="12806" width="14.85546875" style="1" customWidth="1"/>
    <col min="12807" max="12807" width="21.140625" style="1" customWidth="1"/>
    <col min="12808" max="12808" width="0" style="1" hidden="1" customWidth="1"/>
    <col min="12809" max="13056" width="9.140625" style="1"/>
    <col min="13057" max="13057" width="8.7109375" style="1" customWidth="1"/>
    <col min="13058" max="13058" width="17.85546875" style="1" customWidth="1"/>
    <col min="13059" max="13059" width="16.28515625" style="1" customWidth="1"/>
    <col min="13060" max="13060" width="8.140625" style="1" customWidth="1"/>
    <col min="13061" max="13061" width="10" style="1" customWidth="1"/>
    <col min="13062" max="13062" width="14.85546875" style="1" customWidth="1"/>
    <col min="13063" max="13063" width="21.140625" style="1" customWidth="1"/>
    <col min="13064" max="13064" width="0" style="1" hidden="1" customWidth="1"/>
    <col min="13065" max="13312" width="9.140625" style="1"/>
    <col min="13313" max="13313" width="8.7109375" style="1" customWidth="1"/>
    <col min="13314" max="13314" width="17.85546875" style="1" customWidth="1"/>
    <col min="13315" max="13315" width="16.28515625" style="1" customWidth="1"/>
    <col min="13316" max="13316" width="8.140625" style="1" customWidth="1"/>
    <col min="13317" max="13317" width="10" style="1" customWidth="1"/>
    <col min="13318" max="13318" width="14.85546875" style="1" customWidth="1"/>
    <col min="13319" max="13319" width="21.140625" style="1" customWidth="1"/>
    <col min="13320" max="13320" width="0" style="1" hidden="1" customWidth="1"/>
    <col min="13321" max="13568" width="9.140625" style="1"/>
    <col min="13569" max="13569" width="8.7109375" style="1" customWidth="1"/>
    <col min="13570" max="13570" width="17.85546875" style="1" customWidth="1"/>
    <col min="13571" max="13571" width="16.28515625" style="1" customWidth="1"/>
    <col min="13572" max="13572" width="8.140625" style="1" customWidth="1"/>
    <col min="13573" max="13573" width="10" style="1" customWidth="1"/>
    <col min="13574" max="13574" width="14.85546875" style="1" customWidth="1"/>
    <col min="13575" max="13575" width="21.140625" style="1" customWidth="1"/>
    <col min="13576" max="13576" width="0" style="1" hidden="1" customWidth="1"/>
    <col min="13577" max="13824" width="9.140625" style="1"/>
    <col min="13825" max="13825" width="8.7109375" style="1" customWidth="1"/>
    <col min="13826" max="13826" width="17.85546875" style="1" customWidth="1"/>
    <col min="13827" max="13827" width="16.28515625" style="1" customWidth="1"/>
    <col min="13828" max="13828" width="8.140625" style="1" customWidth="1"/>
    <col min="13829" max="13829" width="10" style="1" customWidth="1"/>
    <col min="13830" max="13830" width="14.85546875" style="1" customWidth="1"/>
    <col min="13831" max="13831" width="21.140625" style="1" customWidth="1"/>
    <col min="13832" max="13832" width="0" style="1" hidden="1" customWidth="1"/>
    <col min="13833" max="14080" width="9.140625" style="1"/>
    <col min="14081" max="14081" width="8.7109375" style="1" customWidth="1"/>
    <col min="14082" max="14082" width="17.85546875" style="1" customWidth="1"/>
    <col min="14083" max="14083" width="16.28515625" style="1" customWidth="1"/>
    <col min="14084" max="14084" width="8.140625" style="1" customWidth="1"/>
    <col min="14085" max="14085" width="10" style="1" customWidth="1"/>
    <col min="14086" max="14086" width="14.85546875" style="1" customWidth="1"/>
    <col min="14087" max="14087" width="21.140625" style="1" customWidth="1"/>
    <col min="14088" max="14088" width="0" style="1" hidden="1" customWidth="1"/>
    <col min="14089" max="14336" width="9.140625" style="1"/>
    <col min="14337" max="14337" width="8.7109375" style="1" customWidth="1"/>
    <col min="14338" max="14338" width="17.85546875" style="1" customWidth="1"/>
    <col min="14339" max="14339" width="16.28515625" style="1" customWidth="1"/>
    <col min="14340" max="14340" width="8.140625" style="1" customWidth="1"/>
    <col min="14341" max="14341" width="10" style="1" customWidth="1"/>
    <col min="14342" max="14342" width="14.85546875" style="1" customWidth="1"/>
    <col min="14343" max="14343" width="21.140625" style="1" customWidth="1"/>
    <col min="14344" max="14344" width="0" style="1" hidden="1" customWidth="1"/>
    <col min="14345" max="14592" width="9.140625" style="1"/>
    <col min="14593" max="14593" width="8.7109375" style="1" customWidth="1"/>
    <col min="14594" max="14594" width="17.85546875" style="1" customWidth="1"/>
    <col min="14595" max="14595" width="16.28515625" style="1" customWidth="1"/>
    <col min="14596" max="14596" width="8.140625" style="1" customWidth="1"/>
    <col min="14597" max="14597" width="10" style="1" customWidth="1"/>
    <col min="14598" max="14598" width="14.85546875" style="1" customWidth="1"/>
    <col min="14599" max="14599" width="21.140625" style="1" customWidth="1"/>
    <col min="14600" max="14600" width="0" style="1" hidden="1" customWidth="1"/>
    <col min="14601" max="14848" width="9.140625" style="1"/>
    <col min="14849" max="14849" width="8.7109375" style="1" customWidth="1"/>
    <col min="14850" max="14850" width="17.85546875" style="1" customWidth="1"/>
    <col min="14851" max="14851" width="16.28515625" style="1" customWidth="1"/>
    <col min="14852" max="14852" width="8.140625" style="1" customWidth="1"/>
    <col min="14853" max="14853" width="10" style="1" customWidth="1"/>
    <col min="14854" max="14854" width="14.85546875" style="1" customWidth="1"/>
    <col min="14855" max="14855" width="21.140625" style="1" customWidth="1"/>
    <col min="14856" max="14856" width="0" style="1" hidden="1" customWidth="1"/>
    <col min="14857" max="15104" width="9.140625" style="1"/>
    <col min="15105" max="15105" width="8.7109375" style="1" customWidth="1"/>
    <col min="15106" max="15106" width="17.85546875" style="1" customWidth="1"/>
    <col min="15107" max="15107" width="16.28515625" style="1" customWidth="1"/>
    <col min="15108" max="15108" width="8.140625" style="1" customWidth="1"/>
    <col min="15109" max="15109" width="10" style="1" customWidth="1"/>
    <col min="15110" max="15110" width="14.85546875" style="1" customWidth="1"/>
    <col min="15111" max="15111" width="21.140625" style="1" customWidth="1"/>
    <col min="15112" max="15112" width="0" style="1" hidden="1" customWidth="1"/>
    <col min="15113" max="15360" width="9.140625" style="1"/>
    <col min="15361" max="15361" width="8.7109375" style="1" customWidth="1"/>
    <col min="15362" max="15362" width="17.85546875" style="1" customWidth="1"/>
    <col min="15363" max="15363" width="16.28515625" style="1" customWidth="1"/>
    <col min="15364" max="15364" width="8.140625" style="1" customWidth="1"/>
    <col min="15365" max="15365" width="10" style="1" customWidth="1"/>
    <col min="15366" max="15366" width="14.85546875" style="1" customWidth="1"/>
    <col min="15367" max="15367" width="21.140625" style="1" customWidth="1"/>
    <col min="15368" max="15368" width="0" style="1" hidden="1" customWidth="1"/>
    <col min="15369" max="15616" width="9.140625" style="1"/>
    <col min="15617" max="15617" width="8.7109375" style="1" customWidth="1"/>
    <col min="15618" max="15618" width="17.85546875" style="1" customWidth="1"/>
    <col min="15619" max="15619" width="16.28515625" style="1" customWidth="1"/>
    <col min="15620" max="15620" width="8.140625" style="1" customWidth="1"/>
    <col min="15621" max="15621" width="10" style="1" customWidth="1"/>
    <col min="15622" max="15622" width="14.85546875" style="1" customWidth="1"/>
    <col min="15623" max="15623" width="21.140625" style="1" customWidth="1"/>
    <col min="15624" max="15624" width="0" style="1" hidden="1" customWidth="1"/>
    <col min="15625" max="15872" width="9.140625" style="1"/>
    <col min="15873" max="15873" width="8.7109375" style="1" customWidth="1"/>
    <col min="15874" max="15874" width="17.85546875" style="1" customWidth="1"/>
    <col min="15875" max="15875" width="16.28515625" style="1" customWidth="1"/>
    <col min="15876" max="15876" width="8.140625" style="1" customWidth="1"/>
    <col min="15877" max="15877" width="10" style="1" customWidth="1"/>
    <col min="15878" max="15878" width="14.85546875" style="1" customWidth="1"/>
    <col min="15879" max="15879" width="21.140625" style="1" customWidth="1"/>
    <col min="15880" max="15880" width="0" style="1" hidden="1" customWidth="1"/>
    <col min="15881" max="16128" width="9.140625" style="1"/>
    <col min="16129" max="16129" width="8.7109375" style="1" customWidth="1"/>
    <col min="16130" max="16130" width="17.85546875" style="1" customWidth="1"/>
    <col min="16131" max="16131" width="16.28515625" style="1" customWidth="1"/>
    <col min="16132" max="16132" width="8.140625" style="1" customWidth="1"/>
    <col min="16133" max="16133" width="10" style="1" customWidth="1"/>
    <col min="16134" max="16134" width="14.85546875" style="1" customWidth="1"/>
    <col min="16135" max="16135" width="21.140625" style="1" customWidth="1"/>
    <col min="16136" max="16136" width="0" style="1" hidden="1" customWidth="1"/>
    <col min="16137" max="16384" width="9.140625" style="1"/>
  </cols>
  <sheetData>
    <row r="1" spans="1:8" ht="15" customHeight="1" x14ac:dyDescent="0.2">
      <c r="E1" s="155"/>
      <c r="F1" s="156"/>
    </row>
    <row r="2" spans="1:8" ht="15" x14ac:dyDescent="0.2">
      <c r="A2" s="3"/>
      <c r="B2" s="5" t="s">
        <v>24</v>
      </c>
      <c r="D2" s="5"/>
      <c r="F2" s="2"/>
    </row>
    <row r="3" spans="1:8" ht="15.75" x14ac:dyDescent="0.2">
      <c r="A3" s="3"/>
      <c r="B3" s="37" t="s">
        <v>23</v>
      </c>
      <c r="D3" s="5"/>
      <c r="F3" s="36"/>
    </row>
    <row r="4" spans="1:8" ht="16.5" customHeight="1" x14ac:dyDescent="0.2">
      <c r="A4" s="141"/>
      <c r="B4" s="142"/>
      <c r="C4" s="142"/>
      <c r="D4" s="143"/>
      <c r="G4" s="1"/>
    </row>
    <row r="5" spans="1:8" s="27" customFormat="1" ht="25.5" x14ac:dyDescent="0.2">
      <c r="A5" s="101" t="s">
        <v>18</v>
      </c>
      <c r="B5" s="101" t="s">
        <v>16</v>
      </c>
      <c r="C5" s="101" t="s">
        <v>258</v>
      </c>
      <c r="D5" s="31" t="s">
        <v>259</v>
      </c>
      <c r="E5" s="31" t="s">
        <v>260</v>
      </c>
      <c r="F5" s="145" t="s">
        <v>261</v>
      </c>
      <c r="G5" s="31" t="s">
        <v>262</v>
      </c>
      <c r="H5" s="29" t="s">
        <v>263</v>
      </c>
    </row>
    <row r="6" spans="1:8" ht="17.25" customHeight="1" x14ac:dyDescent="0.2">
      <c r="A6" s="83">
        <v>49</v>
      </c>
      <c r="B6" s="25" t="s">
        <v>125</v>
      </c>
      <c r="C6" s="25" t="s">
        <v>124</v>
      </c>
      <c r="D6" s="22">
        <v>1998</v>
      </c>
      <c r="E6" s="24" t="s">
        <v>52</v>
      </c>
      <c r="F6" s="25" t="s">
        <v>264</v>
      </c>
      <c r="G6" s="12" t="s">
        <v>28</v>
      </c>
      <c r="H6" s="20" t="s">
        <v>265</v>
      </c>
    </row>
    <row r="7" spans="1:8" ht="17.25" customHeight="1" x14ac:dyDescent="0.2">
      <c r="A7" s="83">
        <v>49</v>
      </c>
      <c r="B7" s="25" t="s">
        <v>125</v>
      </c>
      <c r="C7" s="25" t="s">
        <v>124</v>
      </c>
      <c r="D7" s="22">
        <v>1998</v>
      </c>
      <c r="E7" s="24" t="s">
        <v>52</v>
      </c>
      <c r="F7" s="25" t="s">
        <v>266</v>
      </c>
      <c r="G7" s="12" t="s">
        <v>28</v>
      </c>
      <c r="H7" s="20" t="s">
        <v>265</v>
      </c>
    </row>
    <row r="8" spans="1:8" ht="17.25" customHeight="1" x14ac:dyDescent="0.2">
      <c r="A8" s="11">
        <v>53</v>
      </c>
      <c r="B8" s="47" t="s">
        <v>168</v>
      </c>
      <c r="C8" s="47" t="s">
        <v>167</v>
      </c>
      <c r="D8" s="46">
        <v>1981</v>
      </c>
      <c r="E8" s="21" t="s">
        <v>33</v>
      </c>
      <c r="F8" s="146" t="s">
        <v>171</v>
      </c>
      <c r="G8" s="12" t="s">
        <v>28</v>
      </c>
      <c r="H8" s="20"/>
    </row>
    <row r="9" spans="1:8" ht="17.25" customHeight="1" x14ac:dyDescent="0.2">
      <c r="A9" s="61">
        <v>26</v>
      </c>
      <c r="B9" s="47" t="s">
        <v>89</v>
      </c>
      <c r="C9" s="47" t="s">
        <v>88</v>
      </c>
      <c r="D9" s="60">
        <v>1956</v>
      </c>
      <c r="E9" s="21" t="s">
        <v>21</v>
      </c>
      <c r="F9" s="20" t="s">
        <v>241</v>
      </c>
      <c r="G9" s="12" t="s">
        <v>1</v>
      </c>
      <c r="H9" s="20"/>
    </row>
    <row r="10" spans="1:8" ht="17.25" customHeight="1" x14ac:dyDescent="0.2">
      <c r="A10" s="61">
        <v>26</v>
      </c>
      <c r="B10" s="47" t="s">
        <v>89</v>
      </c>
      <c r="C10" s="47" t="s">
        <v>88</v>
      </c>
      <c r="D10" s="60">
        <v>1956</v>
      </c>
      <c r="E10" s="21" t="s">
        <v>21</v>
      </c>
      <c r="F10" s="20" t="s">
        <v>227</v>
      </c>
      <c r="G10" s="12" t="s">
        <v>1</v>
      </c>
      <c r="H10" s="20"/>
    </row>
    <row r="11" spans="1:8" ht="17.25" customHeight="1" x14ac:dyDescent="0.2">
      <c r="A11" s="61">
        <v>26</v>
      </c>
      <c r="B11" s="47" t="s">
        <v>89</v>
      </c>
      <c r="C11" s="47" t="s">
        <v>88</v>
      </c>
      <c r="D11" s="60">
        <v>1956</v>
      </c>
      <c r="E11" s="21" t="s">
        <v>21</v>
      </c>
      <c r="F11" s="20" t="s">
        <v>242</v>
      </c>
      <c r="G11" s="12" t="s">
        <v>1</v>
      </c>
      <c r="H11" s="20"/>
    </row>
    <row r="12" spans="1:8" ht="17.25" customHeight="1" x14ac:dyDescent="0.2">
      <c r="A12" s="61">
        <v>26</v>
      </c>
      <c r="B12" s="47" t="s">
        <v>89</v>
      </c>
      <c r="C12" s="47" t="s">
        <v>88</v>
      </c>
      <c r="D12" s="60">
        <v>1956</v>
      </c>
      <c r="E12" s="21" t="s">
        <v>21</v>
      </c>
      <c r="F12" s="20" t="s">
        <v>266</v>
      </c>
      <c r="G12" s="12" t="s">
        <v>1</v>
      </c>
      <c r="H12" s="20"/>
    </row>
    <row r="13" spans="1:8" ht="17.25" customHeight="1" x14ac:dyDescent="0.2">
      <c r="A13" s="22">
        <v>28</v>
      </c>
      <c r="B13" s="47" t="s">
        <v>178</v>
      </c>
      <c r="C13" s="47" t="s">
        <v>177</v>
      </c>
      <c r="D13" s="10">
        <v>2000</v>
      </c>
      <c r="E13" s="10" t="s">
        <v>33</v>
      </c>
      <c r="F13" s="147" t="s">
        <v>171</v>
      </c>
      <c r="G13" s="12" t="s">
        <v>54</v>
      </c>
      <c r="H13" s="20" t="s">
        <v>267</v>
      </c>
    </row>
    <row r="14" spans="1:8" ht="17.25" customHeight="1" x14ac:dyDescent="0.2">
      <c r="A14" s="81" t="s">
        <v>205</v>
      </c>
      <c r="B14" s="47" t="s">
        <v>178</v>
      </c>
      <c r="C14" s="47" t="s">
        <v>177</v>
      </c>
      <c r="D14" s="10">
        <v>2000</v>
      </c>
      <c r="E14" s="10" t="s">
        <v>33</v>
      </c>
      <c r="F14" s="147" t="s">
        <v>242</v>
      </c>
      <c r="G14" s="12" t="s">
        <v>54</v>
      </c>
      <c r="H14" s="20" t="s">
        <v>267</v>
      </c>
    </row>
    <row r="15" spans="1:8" ht="17.25" customHeight="1" x14ac:dyDescent="0.2">
      <c r="A15" s="24">
        <v>36</v>
      </c>
      <c r="B15" s="38" t="s">
        <v>211</v>
      </c>
      <c r="C15" s="38" t="s">
        <v>210</v>
      </c>
      <c r="D15" s="39">
        <v>1991</v>
      </c>
      <c r="E15" s="21" t="s">
        <v>33</v>
      </c>
      <c r="F15" s="20" t="s">
        <v>242</v>
      </c>
      <c r="G15" s="12" t="s">
        <v>37</v>
      </c>
      <c r="H15" s="20"/>
    </row>
    <row r="16" spans="1:8" ht="17.25" customHeight="1" x14ac:dyDescent="0.2">
      <c r="A16" s="11">
        <v>82</v>
      </c>
      <c r="B16" s="47" t="s">
        <v>145</v>
      </c>
      <c r="C16" s="47" t="s">
        <v>144</v>
      </c>
      <c r="D16" s="48">
        <v>2000</v>
      </c>
      <c r="E16" s="21" t="s">
        <v>33</v>
      </c>
      <c r="F16" s="26" t="s">
        <v>266</v>
      </c>
      <c r="G16" s="12" t="s">
        <v>42</v>
      </c>
      <c r="H16" s="20" t="s">
        <v>268</v>
      </c>
    </row>
    <row r="17" spans="1:8" ht="17.25" customHeight="1" x14ac:dyDescent="0.2">
      <c r="A17" s="11">
        <v>29</v>
      </c>
      <c r="B17" s="47" t="s">
        <v>209</v>
      </c>
      <c r="C17" s="47" t="s">
        <v>208</v>
      </c>
      <c r="D17" s="123">
        <v>1998</v>
      </c>
      <c r="E17" s="11" t="s">
        <v>33</v>
      </c>
      <c r="F17" s="20" t="s">
        <v>242</v>
      </c>
      <c r="G17" s="12" t="s">
        <v>207</v>
      </c>
      <c r="H17" s="20" t="s">
        <v>269</v>
      </c>
    </row>
    <row r="18" spans="1:8" ht="17.25" customHeight="1" x14ac:dyDescent="0.2">
      <c r="A18" s="11">
        <v>62</v>
      </c>
      <c r="B18" s="47" t="s">
        <v>64</v>
      </c>
      <c r="C18" s="47" t="s">
        <v>63</v>
      </c>
      <c r="D18" s="60">
        <v>2001</v>
      </c>
      <c r="E18" s="10" t="s">
        <v>65</v>
      </c>
      <c r="F18" s="20" t="s">
        <v>241</v>
      </c>
      <c r="G18" s="12" t="s">
        <v>60</v>
      </c>
      <c r="H18" s="20" t="s">
        <v>269</v>
      </c>
    </row>
    <row r="19" spans="1:8" ht="17.25" customHeight="1" x14ac:dyDescent="0.2">
      <c r="A19" s="11">
        <v>100</v>
      </c>
      <c r="B19" s="47" t="s">
        <v>182</v>
      </c>
      <c r="C19" s="47" t="s">
        <v>181</v>
      </c>
      <c r="D19" s="63">
        <v>1997</v>
      </c>
      <c r="E19" s="21" t="s">
        <v>33</v>
      </c>
      <c r="F19" s="20" t="s">
        <v>171</v>
      </c>
      <c r="G19" s="12" t="s">
        <v>34</v>
      </c>
      <c r="H19" s="20" t="s">
        <v>270</v>
      </c>
    </row>
    <row r="20" spans="1:8" ht="17.25" customHeight="1" x14ac:dyDescent="0.2">
      <c r="A20" s="11">
        <v>100</v>
      </c>
      <c r="B20" s="47" t="s">
        <v>182</v>
      </c>
      <c r="C20" s="47" t="s">
        <v>181</v>
      </c>
      <c r="D20" s="63">
        <v>1997</v>
      </c>
      <c r="E20" s="21" t="s">
        <v>33</v>
      </c>
      <c r="F20" s="20" t="s">
        <v>242</v>
      </c>
      <c r="G20" s="12" t="s">
        <v>34</v>
      </c>
      <c r="H20" s="20" t="s">
        <v>270</v>
      </c>
    </row>
    <row r="21" spans="1:8" ht="17.25" customHeight="1" x14ac:dyDescent="0.2">
      <c r="A21" s="11">
        <v>43</v>
      </c>
      <c r="B21" s="47" t="s">
        <v>206</v>
      </c>
      <c r="C21" s="47" t="s">
        <v>181</v>
      </c>
      <c r="D21" s="63">
        <v>1998</v>
      </c>
      <c r="E21" s="21" t="s">
        <v>33</v>
      </c>
      <c r="F21" s="20" t="s">
        <v>242</v>
      </c>
      <c r="G21" s="12" t="s">
        <v>34</v>
      </c>
      <c r="H21" s="20" t="s">
        <v>270</v>
      </c>
    </row>
    <row r="22" spans="1:8" ht="17.25" customHeight="1" x14ac:dyDescent="0.2">
      <c r="A22" s="84">
        <v>44</v>
      </c>
      <c r="B22" s="47" t="s">
        <v>120</v>
      </c>
      <c r="C22" s="47" t="s">
        <v>119</v>
      </c>
      <c r="D22" s="10">
        <v>2003</v>
      </c>
      <c r="E22" s="10" t="s">
        <v>65</v>
      </c>
      <c r="F22" s="147" t="s">
        <v>271</v>
      </c>
      <c r="G22" s="12" t="s">
        <v>54</v>
      </c>
      <c r="H22" s="20" t="s">
        <v>272</v>
      </c>
    </row>
    <row r="23" spans="1:8" ht="17.25" customHeight="1" x14ac:dyDescent="0.2">
      <c r="A23" s="84">
        <v>44</v>
      </c>
      <c r="B23" s="47" t="s">
        <v>120</v>
      </c>
      <c r="C23" s="47" t="s">
        <v>119</v>
      </c>
      <c r="D23" s="10">
        <v>2003</v>
      </c>
      <c r="E23" s="10" t="s">
        <v>65</v>
      </c>
      <c r="F23" s="147" t="s">
        <v>266</v>
      </c>
      <c r="G23" s="12" t="s">
        <v>54</v>
      </c>
      <c r="H23" s="20" t="s">
        <v>272</v>
      </c>
    </row>
    <row r="24" spans="1:8" ht="17.25" customHeight="1" x14ac:dyDescent="0.2">
      <c r="A24" s="11">
        <v>15</v>
      </c>
      <c r="B24" s="47" t="s">
        <v>41</v>
      </c>
      <c r="C24" s="47" t="s">
        <v>40</v>
      </c>
      <c r="D24" s="48">
        <v>2000</v>
      </c>
      <c r="E24" s="21" t="s">
        <v>52</v>
      </c>
      <c r="F24" s="20" t="s">
        <v>241</v>
      </c>
      <c r="G24" s="12" t="s">
        <v>28</v>
      </c>
      <c r="H24" s="20" t="s">
        <v>265</v>
      </c>
    </row>
    <row r="25" spans="1:8" ht="17.25" customHeight="1" x14ac:dyDescent="0.2">
      <c r="A25" s="21">
        <v>15</v>
      </c>
      <c r="B25" s="47" t="s">
        <v>41</v>
      </c>
      <c r="C25" s="47" t="s">
        <v>40</v>
      </c>
      <c r="D25" s="48">
        <v>2000</v>
      </c>
      <c r="E25" s="21" t="s">
        <v>52</v>
      </c>
      <c r="F25" s="20" t="s">
        <v>266</v>
      </c>
      <c r="G25" s="12" t="s">
        <v>28</v>
      </c>
      <c r="H25" s="20" t="s">
        <v>265</v>
      </c>
    </row>
    <row r="26" spans="1:8" ht="17.25" customHeight="1" x14ac:dyDescent="0.2">
      <c r="A26" s="11">
        <v>25</v>
      </c>
      <c r="B26" s="47" t="s">
        <v>122</v>
      </c>
      <c r="C26" s="47" t="s">
        <v>121</v>
      </c>
      <c r="D26" s="10">
        <v>2002</v>
      </c>
      <c r="E26" s="10" t="s">
        <v>65</v>
      </c>
      <c r="F26" s="20" t="s">
        <v>242</v>
      </c>
      <c r="G26" s="12" t="s">
        <v>54</v>
      </c>
      <c r="H26" s="20" t="s">
        <v>272</v>
      </c>
    </row>
    <row r="27" spans="1:8" ht="17.25" customHeight="1" x14ac:dyDescent="0.2">
      <c r="A27" s="21">
        <v>25</v>
      </c>
      <c r="B27" s="47" t="s">
        <v>122</v>
      </c>
      <c r="C27" s="47" t="s">
        <v>121</v>
      </c>
      <c r="D27" s="10" t="s">
        <v>55</v>
      </c>
      <c r="E27" s="10" t="s">
        <v>65</v>
      </c>
      <c r="F27" s="20" t="s">
        <v>266</v>
      </c>
      <c r="G27" s="12" t="s">
        <v>54</v>
      </c>
      <c r="H27" s="20" t="s">
        <v>272</v>
      </c>
    </row>
    <row r="28" spans="1:8" ht="17.25" customHeight="1" x14ac:dyDescent="0.2">
      <c r="A28" s="11">
        <v>81</v>
      </c>
      <c r="B28" s="47" t="s">
        <v>30</v>
      </c>
      <c r="C28" s="47" t="s">
        <v>29</v>
      </c>
      <c r="D28" s="46">
        <v>1994</v>
      </c>
      <c r="E28" s="21" t="s">
        <v>33</v>
      </c>
      <c r="F28" s="148" t="s">
        <v>264</v>
      </c>
      <c r="G28" s="12" t="s">
        <v>28</v>
      </c>
      <c r="H28" s="20"/>
    </row>
    <row r="29" spans="1:8" ht="17.25" customHeight="1" x14ac:dyDescent="0.2">
      <c r="A29" s="11">
        <v>81</v>
      </c>
      <c r="B29" s="47" t="s">
        <v>30</v>
      </c>
      <c r="C29" s="47" t="s">
        <v>29</v>
      </c>
      <c r="D29" s="46">
        <v>1994</v>
      </c>
      <c r="E29" s="21" t="s">
        <v>33</v>
      </c>
      <c r="F29" s="149" t="s">
        <v>273</v>
      </c>
      <c r="G29" s="12" t="s">
        <v>28</v>
      </c>
      <c r="H29" s="20"/>
    </row>
    <row r="30" spans="1:8" ht="17.25" customHeight="1" x14ac:dyDescent="0.2">
      <c r="A30" s="24">
        <v>51</v>
      </c>
      <c r="B30" s="38" t="s">
        <v>166</v>
      </c>
      <c r="C30" s="38" t="s">
        <v>165</v>
      </c>
      <c r="D30" s="39">
        <v>1949</v>
      </c>
      <c r="E30" s="21" t="s">
        <v>21</v>
      </c>
      <c r="F30" s="20" t="s">
        <v>171</v>
      </c>
      <c r="G30" s="12" t="s">
        <v>1</v>
      </c>
      <c r="H30" s="20"/>
    </row>
    <row r="31" spans="1:8" ht="17.25" customHeight="1" x14ac:dyDescent="0.2">
      <c r="A31" s="24">
        <v>63</v>
      </c>
      <c r="B31" s="38" t="s">
        <v>214</v>
      </c>
      <c r="C31" s="38" t="s">
        <v>165</v>
      </c>
      <c r="D31" s="39">
        <v>1956</v>
      </c>
      <c r="E31" s="21" t="s">
        <v>21</v>
      </c>
      <c r="F31" s="20" t="s">
        <v>242</v>
      </c>
      <c r="G31" s="12" t="s">
        <v>213</v>
      </c>
      <c r="H31" s="20"/>
    </row>
    <row r="32" spans="1:8" ht="17.25" customHeight="1" x14ac:dyDescent="0.2">
      <c r="A32" s="24">
        <v>97</v>
      </c>
      <c r="B32" s="38" t="s">
        <v>49</v>
      </c>
      <c r="C32" s="38" t="s">
        <v>48</v>
      </c>
      <c r="D32" s="41">
        <v>1994</v>
      </c>
      <c r="E32" s="24" t="s">
        <v>52</v>
      </c>
      <c r="F32" s="25" t="s">
        <v>241</v>
      </c>
      <c r="G32" s="12" t="s">
        <v>47</v>
      </c>
      <c r="H32" s="20" t="s">
        <v>274</v>
      </c>
    </row>
    <row r="33" spans="1:8" ht="17.25" customHeight="1" x14ac:dyDescent="0.2">
      <c r="A33" s="11">
        <v>75</v>
      </c>
      <c r="B33" s="47" t="s">
        <v>204</v>
      </c>
      <c r="C33" s="47" t="s">
        <v>203</v>
      </c>
      <c r="D33" s="60">
        <v>1999</v>
      </c>
      <c r="E33" s="10" t="s">
        <v>52</v>
      </c>
      <c r="F33" s="20" t="s">
        <v>242</v>
      </c>
      <c r="G33" s="12" t="s">
        <v>239</v>
      </c>
      <c r="H33" s="20" t="s">
        <v>269</v>
      </c>
    </row>
    <row r="34" spans="1:8" ht="17.25" customHeight="1" x14ac:dyDescent="0.2">
      <c r="A34" s="22">
        <v>10</v>
      </c>
      <c r="B34" s="47" t="s">
        <v>106</v>
      </c>
      <c r="C34" s="47" t="s">
        <v>105</v>
      </c>
      <c r="D34" s="10" t="s">
        <v>104</v>
      </c>
      <c r="E34" s="10" t="s">
        <v>83</v>
      </c>
      <c r="F34" s="92" t="s">
        <v>275</v>
      </c>
      <c r="G34" s="12" t="s">
        <v>103</v>
      </c>
      <c r="H34" s="20" t="s">
        <v>276</v>
      </c>
    </row>
    <row r="35" spans="1:8" ht="17.25" customHeight="1" x14ac:dyDescent="0.2">
      <c r="A35" s="11">
        <v>12</v>
      </c>
      <c r="B35" s="47" t="s">
        <v>46</v>
      </c>
      <c r="C35" s="47" t="s">
        <v>45</v>
      </c>
      <c r="D35" s="63">
        <v>1998</v>
      </c>
      <c r="E35" s="21" t="s">
        <v>52</v>
      </c>
      <c r="F35" s="20" t="s">
        <v>241</v>
      </c>
      <c r="G35" s="12" t="s">
        <v>28</v>
      </c>
      <c r="H35" s="20" t="s">
        <v>265</v>
      </c>
    </row>
    <row r="36" spans="1:8" ht="17.25" customHeight="1" x14ac:dyDescent="0.2">
      <c r="A36" s="21">
        <v>12</v>
      </c>
      <c r="B36" s="47" t="s">
        <v>46</v>
      </c>
      <c r="C36" s="47" t="s">
        <v>45</v>
      </c>
      <c r="D36" s="63">
        <v>1998</v>
      </c>
      <c r="E36" s="21" t="s">
        <v>52</v>
      </c>
      <c r="F36" s="92" t="s">
        <v>275</v>
      </c>
      <c r="G36" s="12" t="s">
        <v>28</v>
      </c>
      <c r="H36" s="20" t="s">
        <v>265</v>
      </c>
    </row>
    <row r="37" spans="1:8" ht="17.25" customHeight="1" x14ac:dyDescent="0.2">
      <c r="A37" s="24">
        <v>18</v>
      </c>
      <c r="B37" s="38" t="s">
        <v>232</v>
      </c>
      <c r="C37" s="38" t="s">
        <v>231</v>
      </c>
      <c r="D37" s="39">
        <v>2000</v>
      </c>
      <c r="E37" s="21" t="s">
        <v>52</v>
      </c>
      <c r="F37" s="20" t="s">
        <v>233</v>
      </c>
      <c r="G37" s="12" t="s">
        <v>230</v>
      </c>
      <c r="H37" s="20"/>
    </row>
    <row r="38" spans="1:8" ht="17.25" customHeight="1" x14ac:dyDescent="0.2">
      <c r="A38" s="84">
        <v>48</v>
      </c>
      <c r="B38" s="47" t="s">
        <v>102</v>
      </c>
      <c r="C38" s="47" t="s">
        <v>101</v>
      </c>
      <c r="D38" s="10">
        <v>2002</v>
      </c>
      <c r="E38" s="10" t="s">
        <v>83</v>
      </c>
      <c r="F38" s="92" t="s">
        <v>275</v>
      </c>
      <c r="G38" s="12" t="s">
        <v>54</v>
      </c>
      <c r="H38" s="20" t="s">
        <v>272</v>
      </c>
    </row>
    <row r="39" spans="1:8" ht="17.25" customHeight="1" x14ac:dyDescent="0.2">
      <c r="A39" s="24">
        <v>16</v>
      </c>
      <c r="B39" s="38" t="s">
        <v>190</v>
      </c>
      <c r="C39" s="38" t="s">
        <v>189</v>
      </c>
      <c r="D39" s="41">
        <v>1969</v>
      </c>
      <c r="E39" s="24" t="s">
        <v>21</v>
      </c>
      <c r="F39" s="25" t="s">
        <v>264</v>
      </c>
      <c r="G39" s="12" t="s">
        <v>188</v>
      </c>
      <c r="H39" s="20"/>
    </row>
    <row r="40" spans="1:8" ht="17.25" customHeight="1" x14ac:dyDescent="0.2">
      <c r="A40" s="84">
        <v>14</v>
      </c>
      <c r="B40" s="47" t="s">
        <v>156</v>
      </c>
      <c r="C40" s="47" t="s">
        <v>155</v>
      </c>
      <c r="D40" s="10">
        <v>2001</v>
      </c>
      <c r="E40" s="10" t="s">
        <v>83</v>
      </c>
      <c r="F40" s="92" t="s">
        <v>236</v>
      </c>
      <c r="G40" s="12" t="s">
        <v>54</v>
      </c>
      <c r="H40" s="20" t="s">
        <v>267</v>
      </c>
    </row>
    <row r="41" spans="1:8" ht="17.25" customHeight="1" x14ac:dyDescent="0.2">
      <c r="A41" s="22">
        <v>14</v>
      </c>
      <c r="B41" s="47" t="s">
        <v>156</v>
      </c>
      <c r="C41" s="47" t="s">
        <v>155</v>
      </c>
      <c r="D41" s="10" t="s">
        <v>104</v>
      </c>
      <c r="E41" s="10" t="s">
        <v>83</v>
      </c>
      <c r="F41" s="92" t="s">
        <v>266</v>
      </c>
      <c r="G41" s="12" t="s">
        <v>54</v>
      </c>
      <c r="H41" s="20" t="s">
        <v>267</v>
      </c>
    </row>
    <row r="42" spans="1:8" ht="17.25" customHeight="1" x14ac:dyDescent="0.2">
      <c r="A42" s="22">
        <v>22</v>
      </c>
      <c r="B42" s="47" t="s">
        <v>73</v>
      </c>
      <c r="C42" s="47" t="s">
        <v>72</v>
      </c>
      <c r="D42" s="10">
        <v>1957</v>
      </c>
      <c r="E42" s="10" t="s">
        <v>75</v>
      </c>
      <c r="F42" s="92" t="s">
        <v>241</v>
      </c>
      <c r="G42" s="12" t="s">
        <v>1</v>
      </c>
      <c r="H42" s="20"/>
    </row>
    <row r="43" spans="1:8" ht="17.25" customHeight="1" x14ac:dyDescent="0.2">
      <c r="A43" s="22">
        <v>22</v>
      </c>
      <c r="B43" s="47" t="s">
        <v>73</v>
      </c>
      <c r="C43" s="47" t="s">
        <v>72</v>
      </c>
      <c r="D43" s="10">
        <v>1957</v>
      </c>
      <c r="E43" s="10" t="s">
        <v>75</v>
      </c>
      <c r="F43" s="92" t="s">
        <v>266</v>
      </c>
      <c r="G43" s="12" t="s">
        <v>1</v>
      </c>
      <c r="H43" s="20"/>
    </row>
    <row r="44" spans="1:8" ht="17.25" customHeight="1" x14ac:dyDescent="0.2">
      <c r="A44" s="24">
        <v>90</v>
      </c>
      <c r="B44" s="38" t="s">
        <v>69</v>
      </c>
      <c r="C44" s="38" t="s">
        <v>238</v>
      </c>
      <c r="D44" s="41">
        <v>1981</v>
      </c>
      <c r="E44" s="24" t="s">
        <v>75</v>
      </c>
      <c r="F44" s="25" t="s">
        <v>241</v>
      </c>
      <c r="G44" s="12" t="s">
        <v>68</v>
      </c>
      <c r="H44" s="20" t="s">
        <v>277</v>
      </c>
    </row>
    <row r="45" spans="1:8" ht="17.25" customHeight="1" x14ac:dyDescent="0.2">
      <c r="A45" s="21">
        <v>46</v>
      </c>
      <c r="B45" s="47" t="s">
        <v>150</v>
      </c>
      <c r="C45" s="47" t="s">
        <v>149</v>
      </c>
      <c r="D45" s="63">
        <v>1998</v>
      </c>
      <c r="E45" s="21" t="s">
        <v>33</v>
      </c>
      <c r="F45" s="20" t="s">
        <v>241</v>
      </c>
      <c r="G45" s="12" t="s">
        <v>28</v>
      </c>
      <c r="H45" s="20" t="s">
        <v>265</v>
      </c>
    </row>
    <row r="46" spans="1:8" ht="17.25" customHeight="1" x14ac:dyDescent="0.2">
      <c r="A46" s="21">
        <v>46</v>
      </c>
      <c r="B46" s="47" t="s">
        <v>150</v>
      </c>
      <c r="C46" s="47" t="s">
        <v>149</v>
      </c>
      <c r="D46" s="63">
        <v>1998</v>
      </c>
      <c r="E46" s="21" t="s">
        <v>33</v>
      </c>
      <c r="F46" s="20" t="s">
        <v>266</v>
      </c>
      <c r="G46" s="12" t="s">
        <v>28</v>
      </c>
      <c r="H46" s="20" t="s">
        <v>265</v>
      </c>
    </row>
    <row r="47" spans="1:8" ht="17.25" customHeight="1" x14ac:dyDescent="0.2">
      <c r="A47" s="11">
        <v>24</v>
      </c>
      <c r="B47" s="47" t="s">
        <v>162</v>
      </c>
      <c r="C47" s="47" t="s">
        <v>161</v>
      </c>
      <c r="D47" s="48">
        <v>2000</v>
      </c>
      <c r="E47" s="10" t="s">
        <v>33</v>
      </c>
      <c r="F47" s="146" t="s">
        <v>241</v>
      </c>
      <c r="G47" s="12" t="s">
        <v>28</v>
      </c>
      <c r="H47" s="20" t="s">
        <v>278</v>
      </c>
    </row>
    <row r="48" spans="1:8" ht="17.25" customHeight="1" x14ac:dyDescent="0.2">
      <c r="A48" s="21">
        <v>24</v>
      </c>
      <c r="B48" s="47" t="s">
        <v>162</v>
      </c>
      <c r="C48" s="47" t="s">
        <v>161</v>
      </c>
      <c r="D48" s="48">
        <v>2000</v>
      </c>
      <c r="E48" s="10" t="s">
        <v>33</v>
      </c>
      <c r="F48" s="146" t="s">
        <v>266</v>
      </c>
      <c r="G48" s="12" t="s">
        <v>28</v>
      </c>
      <c r="H48" s="20" t="s">
        <v>278</v>
      </c>
    </row>
    <row r="49" spans="1:8" ht="17.25" customHeight="1" x14ac:dyDescent="0.2">
      <c r="A49" s="61">
        <v>32</v>
      </c>
      <c r="B49" s="47" t="s">
        <v>82</v>
      </c>
      <c r="C49" s="47" t="s">
        <v>81</v>
      </c>
      <c r="D49" s="60">
        <v>2001</v>
      </c>
      <c r="E49" s="10" t="s">
        <v>83</v>
      </c>
      <c r="F49" s="20" t="s">
        <v>241</v>
      </c>
      <c r="G49" s="12" t="s">
        <v>34</v>
      </c>
      <c r="H49" s="20" t="s">
        <v>270</v>
      </c>
    </row>
    <row r="50" spans="1:8" ht="17.25" customHeight="1" x14ac:dyDescent="0.2">
      <c r="A50" s="61">
        <v>32</v>
      </c>
      <c r="B50" s="47" t="s">
        <v>82</v>
      </c>
      <c r="C50" s="47" t="s">
        <v>81</v>
      </c>
      <c r="D50" s="60">
        <v>2001</v>
      </c>
      <c r="E50" s="10" t="s">
        <v>83</v>
      </c>
      <c r="F50" s="20" t="s">
        <v>266</v>
      </c>
      <c r="G50" s="12" t="s">
        <v>34</v>
      </c>
      <c r="H50" s="20" t="s">
        <v>270</v>
      </c>
    </row>
    <row r="51" spans="1:8" ht="17.25" customHeight="1" x14ac:dyDescent="0.2">
      <c r="A51" s="21">
        <v>30</v>
      </c>
      <c r="B51" s="47" t="s">
        <v>279</v>
      </c>
      <c r="C51" s="47" t="s">
        <v>280</v>
      </c>
      <c r="D51" s="48">
        <v>2002</v>
      </c>
      <c r="E51" s="10" t="s">
        <v>65</v>
      </c>
      <c r="F51" s="146" t="s">
        <v>241</v>
      </c>
      <c r="G51" s="12" t="s">
        <v>28</v>
      </c>
      <c r="H51" s="20" t="s">
        <v>278</v>
      </c>
    </row>
    <row r="52" spans="1:8" ht="17.25" customHeight="1" x14ac:dyDescent="0.2">
      <c r="A52" s="24">
        <v>59</v>
      </c>
      <c r="B52" s="38" t="s">
        <v>217</v>
      </c>
      <c r="C52" s="38" t="s">
        <v>216</v>
      </c>
      <c r="D52" s="39">
        <v>1956</v>
      </c>
      <c r="E52" s="21" t="s">
        <v>21</v>
      </c>
      <c r="F52" s="20" t="s">
        <v>227</v>
      </c>
      <c r="G52" s="12" t="s">
        <v>213</v>
      </c>
      <c r="H52" s="20"/>
    </row>
    <row r="53" spans="1:8" ht="17.25" customHeight="1" x14ac:dyDescent="0.2">
      <c r="A53" s="24">
        <v>94</v>
      </c>
      <c r="B53" s="38" t="s">
        <v>87</v>
      </c>
      <c r="C53" s="38" t="s">
        <v>86</v>
      </c>
      <c r="D53" s="41">
        <v>1971</v>
      </c>
      <c r="E53" s="24" t="s">
        <v>21</v>
      </c>
      <c r="F53" s="25" t="s">
        <v>241</v>
      </c>
      <c r="G53" s="12" t="s">
        <v>27</v>
      </c>
      <c r="H53" s="20"/>
    </row>
    <row r="54" spans="1:8" ht="17.25" customHeight="1" x14ac:dyDescent="0.2">
      <c r="A54" s="24">
        <v>94</v>
      </c>
      <c r="B54" s="38" t="s">
        <v>87</v>
      </c>
      <c r="C54" s="38" t="s">
        <v>86</v>
      </c>
      <c r="D54" s="41">
        <v>1971</v>
      </c>
      <c r="E54" s="24" t="s">
        <v>21</v>
      </c>
      <c r="F54" s="25" t="s">
        <v>264</v>
      </c>
      <c r="G54" s="12" t="s">
        <v>27</v>
      </c>
      <c r="H54" s="20"/>
    </row>
    <row r="55" spans="1:8" ht="17.25" customHeight="1" x14ac:dyDescent="0.2">
      <c r="A55" s="24">
        <v>94</v>
      </c>
      <c r="B55" s="38" t="s">
        <v>87</v>
      </c>
      <c r="C55" s="38" t="s">
        <v>86</v>
      </c>
      <c r="D55" s="41">
        <v>1971</v>
      </c>
      <c r="E55" s="24" t="s">
        <v>21</v>
      </c>
      <c r="F55" s="25" t="s">
        <v>266</v>
      </c>
      <c r="G55" s="12" t="s">
        <v>27</v>
      </c>
      <c r="H55" s="20"/>
    </row>
    <row r="56" spans="1:8" ht="17.25" customHeight="1" x14ac:dyDescent="0.2">
      <c r="A56" s="61"/>
      <c r="B56" s="47" t="s">
        <v>281</v>
      </c>
      <c r="C56" s="47" t="s">
        <v>114</v>
      </c>
      <c r="D56" s="60">
        <v>1996</v>
      </c>
      <c r="E56" s="10" t="s">
        <v>33</v>
      </c>
      <c r="F56" s="20" t="s">
        <v>242</v>
      </c>
      <c r="G56" s="12" t="s">
        <v>282</v>
      </c>
      <c r="H56" s="20" t="s">
        <v>269</v>
      </c>
    </row>
    <row r="57" spans="1:8" ht="17.25" customHeight="1" x14ac:dyDescent="0.2">
      <c r="A57" s="24">
        <v>67</v>
      </c>
      <c r="B57" s="38" t="s">
        <v>152</v>
      </c>
      <c r="C57" s="38" t="s">
        <v>114</v>
      </c>
      <c r="D57" s="41">
        <v>1961</v>
      </c>
      <c r="E57" s="24" t="s">
        <v>21</v>
      </c>
      <c r="F57" s="25" t="s">
        <v>283</v>
      </c>
      <c r="G57" s="12" t="s">
        <v>113</v>
      </c>
      <c r="H57" s="20"/>
    </row>
    <row r="58" spans="1:8" ht="17.25" customHeight="1" x14ac:dyDescent="0.2">
      <c r="A58" s="11"/>
      <c r="B58" s="47" t="s">
        <v>284</v>
      </c>
      <c r="C58" s="47" t="s">
        <v>285</v>
      </c>
      <c r="D58" s="60">
        <v>2000</v>
      </c>
      <c r="E58" s="11" t="s">
        <v>33</v>
      </c>
      <c r="F58" s="20" t="s">
        <v>242</v>
      </c>
      <c r="G58" s="12" t="s">
        <v>286</v>
      </c>
      <c r="H58" s="20" t="s">
        <v>269</v>
      </c>
    </row>
    <row r="59" spans="1:8" ht="17.25" customHeight="1" x14ac:dyDescent="0.2">
      <c r="A59" s="24">
        <v>64</v>
      </c>
      <c r="B59" s="38" t="s">
        <v>71</v>
      </c>
      <c r="C59" s="38" t="s">
        <v>70</v>
      </c>
      <c r="D59" s="39">
        <v>1965</v>
      </c>
      <c r="E59" s="21" t="s">
        <v>75</v>
      </c>
      <c r="F59" s="20" t="s">
        <v>241</v>
      </c>
      <c r="G59" s="12" t="s">
        <v>1</v>
      </c>
      <c r="H59" s="20"/>
    </row>
    <row r="60" spans="1:8" ht="17.25" customHeight="1" x14ac:dyDescent="0.2">
      <c r="A60" s="24">
        <v>64</v>
      </c>
      <c r="B60" s="38" t="s">
        <v>71</v>
      </c>
      <c r="C60" s="38" t="s">
        <v>70</v>
      </c>
      <c r="D60" s="39">
        <v>1965</v>
      </c>
      <c r="E60" s="21" t="s">
        <v>75</v>
      </c>
      <c r="F60" s="20" t="s">
        <v>242</v>
      </c>
      <c r="G60" s="12" t="s">
        <v>1</v>
      </c>
      <c r="H60" s="20"/>
    </row>
    <row r="61" spans="1:8" ht="17.25" customHeight="1" x14ac:dyDescent="0.2">
      <c r="A61" s="11">
        <v>47</v>
      </c>
      <c r="B61" s="47" t="s">
        <v>44</v>
      </c>
      <c r="C61" s="47" t="s">
        <v>43</v>
      </c>
      <c r="D61" s="48">
        <v>2000</v>
      </c>
      <c r="E61" s="21" t="s">
        <v>52</v>
      </c>
      <c r="F61" s="20" t="s">
        <v>241</v>
      </c>
      <c r="G61" s="12" t="s">
        <v>42</v>
      </c>
      <c r="H61" s="20" t="s">
        <v>268</v>
      </c>
    </row>
    <row r="62" spans="1:8" ht="17.25" customHeight="1" x14ac:dyDescent="0.2">
      <c r="A62" s="61">
        <v>73</v>
      </c>
      <c r="B62" s="47" t="s">
        <v>219</v>
      </c>
      <c r="C62" s="47" t="s">
        <v>218</v>
      </c>
      <c r="D62" s="60">
        <v>1953</v>
      </c>
      <c r="E62" s="21" t="s">
        <v>21</v>
      </c>
      <c r="F62" s="20" t="s">
        <v>227</v>
      </c>
      <c r="G62" s="12" t="s">
        <v>1</v>
      </c>
      <c r="H62" s="20"/>
    </row>
    <row r="63" spans="1:8" ht="17.25" customHeight="1" x14ac:dyDescent="0.2">
      <c r="A63" s="61">
        <v>13</v>
      </c>
      <c r="B63" s="47" t="s">
        <v>152</v>
      </c>
      <c r="C63" s="47" t="s">
        <v>151</v>
      </c>
      <c r="D63" s="39">
        <v>1980</v>
      </c>
      <c r="E63" s="21" t="s">
        <v>33</v>
      </c>
      <c r="F63" s="20" t="s">
        <v>264</v>
      </c>
      <c r="G63" s="12" t="s">
        <v>130</v>
      </c>
      <c r="H63" s="20"/>
    </row>
    <row r="64" spans="1:8" ht="17.25" customHeight="1" x14ac:dyDescent="0.2">
      <c r="A64" s="61">
        <v>13</v>
      </c>
      <c r="B64" s="47" t="s">
        <v>152</v>
      </c>
      <c r="C64" s="47" t="s">
        <v>151</v>
      </c>
      <c r="D64" s="39">
        <v>1980</v>
      </c>
      <c r="E64" s="21" t="s">
        <v>33</v>
      </c>
      <c r="F64" s="20" t="s">
        <v>266</v>
      </c>
      <c r="G64" s="12" t="s">
        <v>130</v>
      </c>
      <c r="H64" s="20"/>
    </row>
    <row r="65" spans="1:8" ht="17.25" customHeight="1" x14ac:dyDescent="0.2">
      <c r="A65" s="11">
        <v>11</v>
      </c>
      <c r="B65" s="47" t="s">
        <v>80</v>
      </c>
      <c r="C65" s="47" t="s">
        <v>79</v>
      </c>
      <c r="D65" s="48">
        <v>2002</v>
      </c>
      <c r="E65" s="10" t="s">
        <v>83</v>
      </c>
      <c r="F65" s="20" t="s">
        <v>241</v>
      </c>
      <c r="G65" s="12" t="s">
        <v>42</v>
      </c>
      <c r="H65" s="20" t="s">
        <v>268</v>
      </c>
    </row>
    <row r="66" spans="1:8" ht="17.25" customHeight="1" x14ac:dyDescent="0.2">
      <c r="A66" s="21">
        <v>45</v>
      </c>
      <c r="B66" s="47" t="s">
        <v>36</v>
      </c>
      <c r="C66" s="47" t="s">
        <v>35</v>
      </c>
      <c r="D66" s="63">
        <v>2000</v>
      </c>
      <c r="E66" s="21" t="s">
        <v>52</v>
      </c>
      <c r="F66" s="20" t="s">
        <v>241</v>
      </c>
      <c r="G66" s="12" t="s">
        <v>34</v>
      </c>
      <c r="H66" s="20" t="s">
        <v>270</v>
      </c>
    </row>
    <row r="67" spans="1:8" ht="17.25" customHeight="1" x14ac:dyDescent="0.2">
      <c r="A67" s="61">
        <v>7</v>
      </c>
      <c r="B67" s="47" t="s">
        <v>67</v>
      </c>
      <c r="C67" s="47" t="s">
        <v>169</v>
      </c>
      <c r="D67" s="60">
        <v>1952</v>
      </c>
      <c r="E67" s="21" t="s">
        <v>75</v>
      </c>
      <c r="F67" s="20" t="s">
        <v>171</v>
      </c>
      <c r="G67" s="12" t="s">
        <v>1</v>
      </c>
      <c r="H67" s="20"/>
    </row>
    <row r="68" spans="1:8" ht="17.25" customHeight="1" x14ac:dyDescent="0.2">
      <c r="A68" s="24">
        <v>165</v>
      </c>
      <c r="B68" s="38" t="s">
        <v>222</v>
      </c>
      <c r="C68" s="38" t="s">
        <v>221</v>
      </c>
      <c r="D68" s="39">
        <v>1942</v>
      </c>
      <c r="E68" s="21" t="s">
        <v>21</v>
      </c>
      <c r="F68" s="20" t="s">
        <v>227</v>
      </c>
      <c r="G68" s="12" t="s">
        <v>220</v>
      </c>
      <c r="H68" s="20"/>
    </row>
    <row r="69" spans="1:8" ht="17.25" customHeight="1" x14ac:dyDescent="0.2">
      <c r="A69" s="11">
        <v>92</v>
      </c>
      <c r="B69" s="47" t="s">
        <v>229</v>
      </c>
      <c r="C69" s="47" t="s">
        <v>228</v>
      </c>
      <c r="D69" s="46">
        <v>1992</v>
      </c>
      <c r="E69" s="21" t="s">
        <v>33</v>
      </c>
      <c r="F69" s="149" t="s">
        <v>233</v>
      </c>
      <c r="G69" s="12" t="s">
        <v>28</v>
      </c>
      <c r="H69" s="20" t="s">
        <v>278</v>
      </c>
    </row>
    <row r="70" spans="1:8" ht="17.25" customHeight="1" x14ac:dyDescent="0.2">
      <c r="A70" s="84">
        <v>87</v>
      </c>
      <c r="B70" s="47" t="s">
        <v>197</v>
      </c>
      <c r="C70" s="47" t="s">
        <v>196</v>
      </c>
      <c r="D70" s="10">
        <v>2001</v>
      </c>
      <c r="E70" s="10" t="s">
        <v>65</v>
      </c>
      <c r="F70" s="147" t="s">
        <v>264</v>
      </c>
      <c r="G70" s="12" t="s">
        <v>54</v>
      </c>
      <c r="H70" s="20" t="s">
        <v>267</v>
      </c>
    </row>
    <row r="71" spans="1:8" ht="17.25" customHeight="1" x14ac:dyDescent="0.2">
      <c r="A71" s="24">
        <v>2</v>
      </c>
      <c r="B71" s="38" t="s">
        <v>180</v>
      </c>
      <c r="C71" s="38" t="s">
        <v>179</v>
      </c>
      <c r="D71" s="39">
        <v>1995</v>
      </c>
      <c r="E71" s="21" t="s">
        <v>33</v>
      </c>
      <c r="F71" s="20" t="s">
        <v>171</v>
      </c>
      <c r="G71" s="12" t="s">
        <v>1</v>
      </c>
      <c r="H71" s="20"/>
    </row>
    <row r="72" spans="1:8" ht="17.25" customHeight="1" x14ac:dyDescent="0.2">
      <c r="A72" s="24">
        <v>2</v>
      </c>
      <c r="B72" s="38" t="s">
        <v>180</v>
      </c>
      <c r="C72" s="38" t="s">
        <v>179</v>
      </c>
      <c r="D72" s="39">
        <v>1995</v>
      </c>
      <c r="E72" s="21" t="s">
        <v>33</v>
      </c>
      <c r="F72" s="20" t="s">
        <v>242</v>
      </c>
      <c r="G72" s="12" t="s">
        <v>1</v>
      </c>
      <c r="H72" s="20"/>
    </row>
    <row r="73" spans="1:8" ht="17.25" customHeight="1" x14ac:dyDescent="0.2">
      <c r="A73" s="11">
        <v>83</v>
      </c>
      <c r="B73" s="47" t="s">
        <v>108</v>
      </c>
      <c r="C73" s="47" t="s">
        <v>99</v>
      </c>
      <c r="D73" s="63">
        <v>2000</v>
      </c>
      <c r="E73" s="21" t="s">
        <v>33</v>
      </c>
      <c r="F73" s="20" t="s">
        <v>287</v>
      </c>
      <c r="G73" s="12" t="s">
        <v>28</v>
      </c>
      <c r="H73" s="20" t="s">
        <v>265</v>
      </c>
    </row>
    <row r="74" spans="1:8" ht="17.25" customHeight="1" x14ac:dyDescent="0.2">
      <c r="A74" s="11">
        <v>19</v>
      </c>
      <c r="B74" s="47" t="s">
        <v>102</v>
      </c>
      <c r="C74" s="47" t="s">
        <v>163</v>
      </c>
      <c r="D74" s="48">
        <v>1999</v>
      </c>
      <c r="E74" s="21" t="s">
        <v>33</v>
      </c>
      <c r="F74" s="20" t="s">
        <v>241</v>
      </c>
      <c r="G74" s="12" t="s">
        <v>28</v>
      </c>
      <c r="H74" s="20" t="s">
        <v>265</v>
      </c>
    </row>
    <row r="75" spans="1:8" ht="17.25" customHeight="1" x14ac:dyDescent="0.2">
      <c r="A75" s="11">
        <v>34</v>
      </c>
      <c r="B75" s="47" t="s">
        <v>62</v>
      </c>
      <c r="C75" s="47" t="s">
        <v>61</v>
      </c>
      <c r="D75" s="60">
        <v>2001</v>
      </c>
      <c r="E75" s="10" t="s">
        <v>65</v>
      </c>
      <c r="F75" s="20" t="s">
        <v>241</v>
      </c>
      <c r="G75" s="12" t="s">
        <v>60</v>
      </c>
      <c r="H75" s="20" t="s">
        <v>269</v>
      </c>
    </row>
    <row r="76" spans="1:8" ht="17.25" customHeight="1" x14ac:dyDescent="0.2">
      <c r="A76" s="61">
        <v>34</v>
      </c>
      <c r="B76" s="47" t="s">
        <v>62</v>
      </c>
      <c r="C76" s="47" t="s">
        <v>61</v>
      </c>
      <c r="D76" s="60">
        <v>2001</v>
      </c>
      <c r="E76" s="10" t="s">
        <v>65</v>
      </c>
      <c r="F76" s="20" t="s">
        <v>266</v>
      </c>
      <c r="G76" s="12" t="s">
        <v>60</v>
      </c>
      <c r="H76" s="20" t="s">
        <v>269</v>
      </c>
    </row>
    <row r="77" spans="1:8" ht="17.25" customHeight="1" x14ac:dyDescent="0.2">
      <c r="A77" s="22">
        <v>76</v>
      </c>
      <c r="B77" s="47" t="s">
        <v>96</v>
      </c>
      <c r="C77" s="47" t="s">
        <v>95</v>
      </c>
      <c r="D77" s="10" t="s">
        <v>94</v>
      </c>
      <c r="E77" s="10" t="s">
        <v>52</v>
      </c>
      <c r="F77" s="147" t="s">
        <v>242</v>
      </c>
      <c r="G77" s="12" t="s">
        <v>1</v>
      </c>
      <c r="H77" s="20"/>
    </row>
    <row r="78" spans="1:8" ht="17.25" customHeight="1" x14ac:dyDescent="0.2">
      <c r="A78" s="22">
        <v>76</v>
      </c>
      <c r="B78" s="47" t="s">
        <v>96</v>
      </c>
      <c r="C78" s="47" t="s">
        <v>95</v>
      </c>
      <c r="D78" s="10" t="s">
        <v>94</v>
      </c>
      <c r="E78" s="10" t="s">
        <v>52</v>
      </c>
      <c r="F78" s="92" t="s">
        <v>288</v>
      </c>
      <c r="G78" s="12" t="s">
        <v>1</v>
      </c>
      <c r="H78" s="20"/>
    </row>
    <row r="79" spans="1:8" ht="17.25" customHeight="1" x14ac:dyDescent="0.2">
      <c r="A79" s="61">
        <v>77</v>
      </c>
      <c r="B79" s="47" t="s">
        <v>224</v>
      </c>
      <c r="C79" s="47" t="s">
        <v>223</v>
      </c>
      <c r="D79" s="60">
        <v>1953</v>
      </c>
      <c r="E79" s="21" t="s">
        <v>75</v>
      </c>
      <c r="F79" s="20" t="s">
        <v>227</v>
      </c>
      <c r="G79" s="12" t="s">
        <v>1</v>
      </c>
      <c r="H79" s="20"/>
    </row>
    <row r="80" spans="1:8" ht="17.25" customHeight="1" x14ac:dyDescent="0.2">
      <c r="A80" s="11">
        <v>50</v>
      </c>
      <c r="B80" s="47" t="s">
        <v>111</v>
      </c>
      <c r="C80" s="47" t="s">
        <v>110</v>
      </c>
      <c r="D80" s="60">
        <v>1999</v>
      </c>
      <c r="E80" s="21" t="s">
        <v>33</v>
      </c>
      <c r="F80" s="146" t="s">
        <v>287</v>
      </c>
      <c r="G80" s="12" t="s">
        <v>109</v>
      </c>
      <c r="H80" s="20"/>
    </row>
    <row r="81" spans="1:8" ht="17.25" customHeight="1" x14ac:dyDescent="0.2">
      <c r="A81" s="11">
        <v>58</v>
      </c>
      <c r="B81" s="47" t="s">
        <v>199</v>
      </c>
      <c r="C81" s="47" t="s">
        <v>198</v>
      </c>
      <c r="D81" s="60">
        <v>1989</v>
      </c>
      <c r="E81" s="21" t="s">
        <v>52</v>
      </c>
      <c r="F81" s="20" t="s">
        <v>264</v>
      </c>
      <c r="G81" s="12" t="s">
        <v>146</v>
      </c>
      <c r="H81" s="20" t="s">
        <v>289</v>
      </c>
    </row>
    <row r="82" spans="1:8" ht="17.25" customHeight="1" x14ac:dyDescent="0.2">
      <c r="A82" s="24">
        <v>37</v>
      </c>
      <c r="B82" s="38" t="s">
        <v>32</v>
      </c>
      <c r="C82" s="38" t="s">
        <v>175</v>
      </c>
      <c r="D82" s="39">
        <v>1989</v>
      </c>
      <c r="E82" s="21" t="s">
        <v>33</v>
      </c>
      <c r="F82" s="20" t="s">
        <v>171</v>
      </c>
      <c r="G82" s="12" t="s">
        <v>1</v>
      </c>
      <c r="H82" s="20"/>
    </row>
    <row r="83" spans="1:8" ht="17.25" customHeight="1" x14ac:dyDescent="0.2">
      <c r="A83" s="24">
        <v>38</v>
      </c>
      <c r="B83" s="38" t="s">
        <v>176</v>
      </c>
      <c r="C83" s="38" t="s">
        <v>175</v>
      </c>
      <c r="D83" s="39">
        <v>1987</v>
      </c>
      <c r="E83" s="21" t="s">
        <v>33</v>
      </c>
      <c r="F83" s="20" t="s">
        <v>171</v>
      </c>
      <c r="G83" s="12" t="s">
        <v>1</v>
      </c>
      <c r="H83" s="20"/>
    </row>
    <row r="84" spans="1:8" ht="17.25" customHeight="1" x14ac:dyDescent="0.2">
      <c r="A84" s="24">
        <v>37</v>
      </c>
      <c r="B84" s="38" t="s">
        <v>32</v>
      </c>
      <c r="C84" s="38" t="s">
        <v>175</v>
      </c>
      <c r="D84" s="39">
        <v>1989</v>
      </c>
      <c r="E84" s="21" t="s">
        <v>33</v>
      </c>
      <c r="F84" s="20" t="s">
        <v>242</v>
      </c>
      <c r="G84" s="12" t="s">
        <v>1</v>
      </c>
      <c r="H84" s="20"/>
    </row>
    <row r="85" spans="1:8" ht="17.25" customHeight="1" x14ac:dyDescent="0.2">
      <c r="A85" s="24">
        <v>38</v>
      </c>
      <c r="B85" s="38" t="s">
        <v>176</v>
      </c>
      <c r="C85" s="38" t="s">
        <v>175</v>
      </c>
      <c r="D85" s="39">
        <v>1987</v>
      </c>
      <c r="E85" s="21" t="s">
        <v>33</v>
      </c>
      <c r="F85" s="20" t="s">
        <v>242</v>
      </c>
      <c r="G85" s="12" t="s">
        <v>1</v>
      </c>
      <c r="H85" s="20"/>
    </row>
    <row r="86" spans="1:8" ht="17.25" customHeight="1" x14ac:dyDescent="0.2">
      <c r="A86" s="61">
        <v>54</v>
      </c>
      <c r="B86" s="47" t="s">
        <v>141</v>
      </c>
      <c r="C86" s="47" t="s">
        <v>140</v>
      </c>
      <c r="D86" s="60">
        <v>1970</v>
      </c>
      <c r="E86" s="21" t="s">
        <v>75</v>
      </c>
      <c r="F86" s="20" t="s">
        <v>264</v>
      </c>
      <c r="G86" s="12" t="s">
        <v>130</v>
      </c>
      <c r="H86" s="20"/>
    </row>
    <row r="87" spans="1:8" ht="17.25" customHeight="1" x14ac:dyDescent="0.2">
      <c r="A87" s="61">
        <v>54</v>
      </c>
      <c r="B87" s="47" t="s">
        <v>141</v>
      </c>
      <c r="C87" s="47" t="s">
        <v>140</v>
      </c>
      <c r="D87" s="60">
        <v>1970</v>
      </c>
      <c r="E87" s="21" t="s">
        <v>75</v>
      </c>
      <c r="F87" s="20" t="s">
        <v>275</v>
      </c>
      <c r="G87" s="12" t="s">
        <v>130</v>
      </c>
      <c r="H87" s="20"/>
    </row>
    <row r="88" spans="1:8" ht="17.25" customHeight="1" x14ac:dyDescent="0.2">
      <c r="A88" s="61">
        <v>27</v>
      </c>
      <c r="B88" s="47" t="s">
        <v>160</v>
      </c>
      <c r="C88" s="47" t="s">
        <v>159</v>
      </c>
      <c r="D88" s="60">
        <v>2000</v>
      </c>
      <c r="E88" s="21" t="s">
        <v>33</v>
      </c>
      <c r="F88" s="20" t="s">
        <v>241</v>
      </c>
      <c r="G88" s="12" t="s">
        <v>34</v>
      </c>
      <c r="H88" s="20" t="s">
        <v>270</v>
      </c>
    </row>
    <row r="89" spans="1:8" ht="17.25" customHeight="1" x14ac:dyDescent="0.2">
      <c r="A89" s="83">
        <v>84</v>
      </c>
      <c r="B89" s="25" t="s">
        <v>91</v>
      </c>
      <c r="C89" s="25" t="s">
        <v>90</v>
      </c>
      <c r="D89" s="22">
        <v>2002</v>
      </c>
      <c r="E89" s="24" t="s">
        <v>65</v>
      </c>
      <c r="F89" s="25" t="s">
        <v>288</v>
      </c>
      <c r="G89" s="12" t="s">
        <v>1</v>
      </c>
      <c r="H89" s="20" t="s">
        <v>272</v>
      </c>
    </row>
    <row r="90" spans="1:8" ht="17.25" customHeight="1" x14ac:dyDescent="0.2">
      <c r="A90" s="83">
        <v>84</v>
      </c>
      <c r="B90" s="25" t="s">
        <v>91</v>
      </c>
      <c r="C90" s="25" t="s">
        <v>90</v>
      </c>
      <c r="D90" s="22">
        <v>2002</v>
      </c>
      <c r="E90" s="24" t="s">
        <v>65</v>
      </c>
      <c r="F90" s="25" t="s">
        <v>266</v>
      </c>
      <c r="G90" s="12" t="s">
        <v>1</v>
      </c>
      <c r="H90" s="20" t="s">
        <v>272</v>
      </c>
    </row>
    <row r="91" spans="1:8" ht="17.25" customHeight="1" x14ac:dyDescent="0.2">
      <c r="A91" s="84">
        <v>41</v>
      </c>
      <c r="B91" s="47" t="s">
        <v>93</v>
      </c>
      <c r="C91" s="47" t="s">
        <v>92</v>
      </c>
      <c r="D91" s="10">
        <v>2003</v>
      </c>
      <c r="E91" s="10" t="s">
        <v>65</v>
      </c>
      <c r="F91" s="20" t="s">
        <v>288</v>
      </c>
      <c r="G91" s="12" t="s">
        <v>54</v>
      </c>
      <c r="H91" s="20" t="s">
        <v>272</v>
      </c>
    </row>
    <row r="92" spans="1:8" ht="17.25" customHeight="1" x14ac:dyDescent="0.2">
      <c r="A92" s="84">
        <v>41</v>
      </c>
      <c r="B92" s="47" t="s">
        <v>93</v>
      </c>
      <c r="C92" s="47" t="s">
        <v>92</v>
      </c>
      <c r="D92" s="10">
        <v>2003</v>
      </c>
      <c r="E92" s="10" t="s">
        <v>65</v>
      </c>
      <c r="F92" s="20" t="s">
        <v>266</v>
      </c>
      <c r="G92" s="12" t="s">
        <v>54</v>
      </c>
      <c r="H92" s="20" t="s">
        <v>272</v>
      </c>
    </row>
    <row r="93" spans="1:8" ht="17.25" customHeight="1" x14ac:dyDescent="0.2">
      <c r="A93" s="24">
        <v>21</v>
      </c>
      <c r="B93" s="38" t="s">
        <v>25</v>
      </c>
      <c r="C93" s="38" t="s">
        <v>26</v>
      </c>
      <c r="D93" s="39">
        <v>1970</v>
      </c>
      <c r="E93" s="21" t="s">
        <v>21</v>
      </c>
      <c r="F93" s="20" t="s">
        <v>273</v>
      </c>
      <c r="G93" s="12" t="s">
        <v>27</v>
      </c>
      <c r="H93" s="20"/>
    </row>
    <row r="94" spans="1:8" ht="17.25" customHeight="1" x14ac:dyDescent="0.2">
      <c r="A94" s="21">
        <v>61</v>
      </c>
      <c r="B94" s="47" t="s">
        <v>59</v>
      </c>
      <c r="C94" s="47" t="s">
        <v>58</v>
      </c>
      <c r="D94" s="63">
        <v>2000</v>
      </c>
      <c r="E94" s="10" t="s">
        <v>65</v>
      </c>
      <c r="F94" s="20" t="s">
        <v>241</v>
      </c>
      <c r="G94" s="12" t="s">
        <v>28</v>
      </c>
      <c r="H94" s="20" t="s">
        <v>265</v>
      </c>
    </row>
    <row r="95" spans="1:8" ht="17.25" customHeight="1" x14ac:dyDescent="0.2">
      <c r="A95" s="11">
        <v>61</v>
      </c>
      <c r="B95" s="47" t="s">
        <v>59</v>
      </c>
      <c r="C95" s="47" t="s">
        <v>58</v>
      </c>
      <c r="D95" s="63">
        <v>2000</v>
      </c>
      <c r="E95" s="10" t="s">
        <v>65</v>
      </c>
      <c r="F95" s="20" t="s">
        <v>264</v>
      </c>
      <c r="G95" s="12" t="s">
        <v>28</v>
      </c>
      <c r="H95" s="20" t="s">
        <v>265</v>
      </c>
    </row>
    <row r="96" spans="1:8" ht="17.25" customHeight="1" x14ac:dyDescent="0.2">
      <c r="A96" s="11">
        <v>20</v>
      </c>
      <c r="B96" s="47" t="s">
        <v>67</v>
      </c>
      <c r="C96" s="47" t="s">
        <v>66</v>
      </c>
      <c r="D96" s="73">
        <v>1981</v>
      </c>
      <c r="E96" s="21" t="s">
        <v>75</v>
      </c>
      <c r="F96" s="20" t="s">
        <v>241</v>
      </c>
      <c r="G96" s="12" t="s">
        <v>1</v>
      </c>
      <c r="H96" s="20"/>
    </row>
    <row r="97" spans="1:8" ht="17.25" customHeight="1" x14ac:dyDescent="0.2">
      <c r="A97" s="11">
        <v>20</v>
      </c>
      <c r="B97" s="47" t="s">
        <v>67</v>
      </c>
      <c r="C97" s="47" t="s">
        <v>66</v>
      </c>
      <c r="D97" s="73">
        <v>1981</v>
      </c>
      <c r="E97" s="21" t="s">
        <v>75</v>
      </c>
      <c r="F97" s="20" t="s">
        <v>242</v>
      </c>
      <c r="G97" s="12" t="s">
        <v>1</v>
      </c>
      <c r="H97" s="20"/>
    </row>
    <row r="98" spans="1:8" ht="17.25" customHeight="1" x14ac:dyDescent="0.2">
      <c r="A98" s="61">
        <v>42</v>
      </c>
      <c r="B98" s="47" t="s">
        <v>85</v>
      </c>
      <c r="C98" s="47" t="s">
        <v>84</v>
      </c>
      <c r="D98" s="73">
        <v>1971</v>
      </c>
      <c r="E98" s="21" t="s">
        <v>21</v>
      </c>
      <c r="F98" s="20" t="s">
        <v>241</v>
      </c>
      <c r="G98" s="12" t="s">
        <v>1</v>
      </c>
      <c r="H98" s="20"/>
    </row>
    <row r="99" spans="1:8" ht="17.25" customHeight="1" x14ac:dyDescent="0.2">
      <c r="A99" s="21">
        <v>71</v>
      </c>
      <c r="B99" s="47" t="s">
        <v>129</v>
      </c>
      <c r="C99" s="47" t="s">
        <v>128</v>
      </c>
      <c r="D99" s="63">
        <v>1997</v>
      </c>
      <c r="E99" s="21" t="s">
        <v>52</v>
      </c>
      <c r="F99" s="20" t="s">
        <v>264</v>
      </c>
      <c r="G99" s="12" t="s">
        <v>28</v>
      </c>
      <c r="H99" s="20" t="s">
        <v>265</v>
      </c>
    </row>
    <row r="100" spans="1:8" ht="17.25" customHeight="1" x14ac:dyDescent="0.2">
      <c r="A100" s="21">
        <v>71</v>
      </c>
      <c r="B100" s="47" t="s">
        <v>129</v>
      </c>
      <c r="C100" s="47" t="s">
        <v>128</v>
      </c>
      <c r="D100" s="63">
        <v>1997</v>
      </c>
      <c r="E100" s="21" t="s">
        <v>52</v>
      </c>
      <c r="F100" s="20" t="s">
        <v>266</v>
      </c>
      <c r="G100" s="12" t="s">
        <v>28</v>
      </c>
      <c r="H100" s="20" t="s">
        <v>265</v>
      </c>
    </row>
    <row r="101" spans="1:8" ht="17.25" customHeight="1" x14ac:dyDescent="0.2">
      <c r="A101" s="24">
        <v>4</v>
      </c>
      <c r="B101" s="38" t="s">
        <v>135</v>
      </c>
      <c r="C101" s="38" t="s">
        <v>128</v>
      </c>
      <c r="D101" s="41">
        <v>1977</v>
      </c>
      <c r="E101" s="24" t="s">
        <v>75</v>
      </c>
      <c r="F101" s="25" t="s">
        <v>266</v>
      </c>
      <c r="G101" s="12" t="s">
        <v>134</v>
      </c>
      <c r="H101" s="20" t="s">
        <v>290</v>
      </c>
    </row>
    <row r="102" spans="1:8" ht="17.25" customHeight="1" x14ac:dyDescent="0.2">
      <c r="A102" s="61">
        <v>60</v>
      </c>
      <c r="B102" s="47" t="s">
        <v>202</v>
      </c>
      <c r="C102" s="47" t="s">
        <v>201</v>
      </c>
      <c r="D102" s="60">
        <v>2001</v>
      </c>
      <c r="E102" s="10" t="s">
        <v>65</v>
      </c>
      <c r="F102" s="20" t="s">
        <v>242</v>
      </c>
      <c r="G102" s="12" t="s">
        <v>60</v>
      </c>
      <c r="H102" s="20" t="s">
        <v>269</v>
      </c>
    </row>
    <row r="103" spans="1:8" ht="17.25" customHeight="1" x14ac:dyDescent="0.2">
      <c r="A103" s="83">
        <v>57</v>
      </c>
      <c r="B103" s="25" t="s">
        <v>139</v>
      </c>
      <c r="C103" s="25" t="s">
        <v>138</v>
      </c>
      <c r="D103" s="22">
        <v>1961</v>
      </c>
      <c r="E103" s="24" t="s">
        <v>75</v>
      </c>
      <c r="F103" s="25" t="s">
        <v>271</v>
      </c>
      <c r="G103" s="12" t="s">
        <v>1</v>
      </c>
      <c r="H103" s="20"/>
    </row>
    <row r="104" spans="1:8" ht="17.25" customHeight="1" x14ac:dyDescent="0.2">
      <c r="A104" s="21">
        <v>8</v>
      </c>
      <c r="B104" s="47" t="s">
        <v>154</v>
      </c>
      <c r="C104" s="47" t="s">
        <v>153</v>
      </c>
      <c r="D104" s="48">
        <v>1995</v>
      </c>
      <c r="E104" s="21" t="s">
        <v>33</v>
      </c>
      <c r="F104" s="20" t="s">
        <v>241</v>
      </c>
      <c r="G104" s="12" t="s">
        <v>28</v>
      </c>
      <c r="H104" s="20" t="s">
        <v>265</v>
      </c>
    </row>
    <row r="105" spans="1:8" ht="17.25" customHeight="1" x14ac:dyDescent="0.2">
      <c r="A105" s="11">
        <v>8</v>
      </c>
      <c r="B105" s="47" t="s">
        <v>154</v>
      </c>
      <c r="C105" s="47" t="s">
        <v>153</v>
      </c>
      <c r="D105" s="48">
        <v>1995</v>
      </c>
      <c r="E105" s="21" t="s">
        <v>33</v>
      </c>
      <c r="F105" s="20" t="s">
        <v>266</v>
      </c>
      <c r="G105" s="12" t="s">
        <v>28</v>
      </c>
      <c r="H105" s="20" t="s">
        <v>265</v>
      </c>
    </row>
    <row r="106" spans="1:8" ht="17.25" customHeight="1" x14ac:dyDescent="0.2">
      <c r="A106" s="22">
        <v>55</v>
      </c>
      <c r="B106" s="47" t="s">
        <v>174</v>
      </c>
      <c r="C106" s="47" t="s">
        <v>173</v>
      </c>
      <c r="D106" s="10">
        <v>2000</v>
      </c>
      <c r="E106" s="10" t="s">
        <v>33</v>
      </c>
      <c r="F106" s="92" t="s">
        <v>171</v>
      </c>
      <c r="G106" s="12" t="s">
        <v>54</v>
      </c>
      <c r="H106" s="20" t="s">
        <v>267</v>
      </c>
    </row>
    <row r="107" spans="1:8" ht="17.25" customHeight="1" x14ac:dyDescent="0.2">
      <c r="A107" s="11">
        <v>33</v>
      </c>
      <c r="B107" s="47" t="s">
        <v>157</v>
      </c>
      <c r="C107" s="47" t="s">
        <v>158</v>
      </c>
      <c r="D107" s="48">
        <v>1998</v>
      </c>
      <c r="E107" s="21" t="s">
        <v>21</v>
      </c>
      <c r="F107" s="20" t="s">
        <v>241</v>
      </c>
      <c r="G107" s="12" t="s">
        <v>28</v>
      </c>
      <c r="H107" s="20" t="s">
        <v>265</v>
      </c>
    </row>
    <row r="108" spans="1:8" ht="17.25" customHeight="1" x14ac:dyDescent="0.2">
      <c r="A108" s="24">
        <v>72</v>
      </c>
      <c r="B108" s="25" t="s">
        <v>3</v>
      </c>
      <c r="C108" s="25" t="s">
        <v>2</v>
      </c>
      <c r="D108" s="22">
        <v>1980</v>
      </c>
      <c r="E108" s="24" t="s">
        <v>21</v>
      </c>
      <c r="F108" s="25" t="s">
        <v>273</v>
      </c>
      <c r="G108" s="12" t="s">
        <v>291</v>
      </c>
      <c r="H108" s="20"/>
    </row>
    <row r="109" spans="1:8" ht="17.25" customHeight="1" x14ac:dyDescent="0.2">
      <c r="A109" s="21">
        <v>70</v>
      </c>
      <c r="B109" s="47" t="s">
        <v>78</v>
      </c>
      <c r="C109" s="47" t="s">
        <v>77</v>
      </c>
      <c r="D109" s="63">
        <v>2002</v>
      </c>
      <c r="E109" s="10" t="s">
        <v>83</v>
      </c>
      <c r="F109" s="20" t="s">
        <v>241</v>
      </c>
      <c r="G109" s="12" t="s">
        <v>76</v>
      </c>
      <c r="H109" s="20" t="s">
        <v>292</v>
      </c>
    </row>
    <row r="110" spans="1:8" ht="17.25" customHeight="1" x14ac:dyDescent="0.2">
      <c r="A110" s="21">
        <v>70</v>
      </c>
      <c r="B110" s="47" t="s">
        <v>78</v>
      </c>
      <c r="C110" s="47" t="s">
        <v>77</v>
      </c>
      <c r="D110" s="63">
        <v>2002</v>
      </c>
      <c r="E110" s="10" t="s">
        <v>83</v>
      </c>
      <c r="F110" s="20" t="s">
        <v>242</v>
      </c>
      <c r="G110" s="12" t="s">
        <v>76</v>
      </c>
      <c r="H110" s="20" t="s">
        <v>292</v>
      </c>
    </row>
    <row r="111" spans="1:8" ht="17.25" customHeight="1" x14ac:dyDescent="0.2">
      <c r="A111" s="61">
        <v>31</v>
      </c>
      <c r="B111" s="47" t="s">
        <v>148</v>
      </c>
      <c r="C111" s="47" t="s">
        <v>147</v>
      </c>
      <c r="D111" s="39">
        <v>1999</v>
      </c>
      <c r="E111" s="150" t="s">
        <v>33</v>
      </c>
      <c r="F111" s="20" t="s">
        <v>241</v>
      </c>
      <c r="G111" s="12" t="s">
        <v>146</v>
      </c>
      <c r="H111" s="20" t="s">
        <v>289</v>
      </c>
    </row>
    <row r="112" spans="1:8" ht="17.25" customHeight="1" x14ac:dyDescent="0.2">
      <c r="A112" s="61">
        <v>31</v>
      </c>
      <c r="B112" s="47" t="s">
        <v>148</v>
      </c>
      <c r="C112" s="47" t="s">
        <v>147</v>
      </c>
      <c r="D112" s="39">
        <v>1999</v>
      </c>
      <c r="E112" s="150" t="s">
        <v>33</v>
      </c>
      <c r="F112" s="20" t="s">
        <v>264</v>
      </c>
      <c r="G112" s="12" t="s">
        <v>146</v>
      </c>
      <c r="H112" s="20" t="s">
        <v>289</v>
      </c>
    </row>
    <row r="113" spans="1:8" ht="17.25" customHeight="1" x14ac:dyDescent="0.2">
      <c r="A113" s="61">
        <v>31</v>
      </c>
      <c r="B113" s="47" t="s">
        <v>148</v>
      </c>
      <c r="C113" s="47" t="s">
        <v>147</v>
      </c>
      <c r="D113" s="39">
        <v>1999</v>
      </c>
      <c r="E113" s="150" t="s">
        <v>33</v>
      </c>
      <c r="F113" s="20" t="s">
        <v>266</v>
      </c>
      <c r="G113" s="12" t="s">
        <v>146</v>
      </c>
      <c r="H113" s="20" t="s">
        <v>289</v>
      </c>
    </row>
    <row r="114" spans="1:8" ht="17.25" customHeight="1" x14ac:dyDescent="0.2">
      <c r="A114" s="11">
        <v>91</v>
      </c>
      <c r="B114" s="47" t="s">
        <v>226</v>
      </c>
      <c r="C114" s="47" t="s">
        <v>225</v>
      </c>
      <c r="D114" s="48">
        <v>1980</v>
      </c>
      <c r="E114" s="21" t="s">
        <v>75</v>
      </c>
      <c r="F114" s="20" t="s">
        <v>227</v>
      </c>
      <c r="G114" s="12" t="s">
        <v>28</v>
      </c>
      <c r="H114" s="20" t="s">
        <v>278</v>
      </c>
    </row>
    <row r="115" spans="1:8" ht="17.25" customHeight="1" x14ac:dyDescent="0.2">
      <c r="A115" s="21">
        <v>35</v>
      </c>
      <c r="B115" s="47" t="s">
        <v>122</v>
      </c>
      <c r="C115" s="47" t="s">
        <v>133</v>
      </c>
      <c r="D115" s="63">
        <v>1998</v>
      </c>
      <c r="E115" s="21" t="s">
        <v>52</v>
      </c>
      <c r="F115" s="20" t="s">
        <v>264</v>
      </c>
      <c r="G115" s="12" t="s">
        <v>34</v>
      </c>
      <c r="H115" s="20" t="s">
        <v>293</v>
      </c>
    </row>
    <row r="116" spans="1:8" ht="17.25" customHeight="1" x14ac:dyDescent="0.2">
      <c r="A116" s="21">
        <v>35</v>
      </c>
      <c r="B116" s="47" t="s">
        <v>122</v>
      </c>
      <c r="C116" s="47" t="s">
        <v>133</v>
      </c>
      <c r="D116" s="63">
        <v>1998</v>
      </c>
      <c r="E116" s="21" t="s">
        <v>52</v>
      </c>
      <c r="F116" s="20" t="s">
        <v>266</v>
      </c>
      <c r="G116" s="12" t="s">
        <v>34</v>
      </c>
      <c r="H116" s="20" t="s">
        <v>293</v>
      </c>
    </row>
    <row r="117" spans="1:8" ht="17.25" customHeight="1" x14ac:dyDescent="0.2">
      <c r="A117" s="81" t="s">
        <v>172</v>
      </c>
      <c r="B117" s="47" t="s">
        <v>111</v>
      </c>
      <c r="C117" s="47" t="s">
        <v>143</v>
      </c>
      <c r="D117" s="10">
        <v>2000</v>
      </c>
      <c r="E117" s="10" t="s">
        <v>33</v>
      </c>
      <c r="F117" s="147" t="s">
        <v>171</v>
      </c>
      <c r="G117" s="12" t="s">
        <v>54</v>
      </c>
      <c r="H117" s="20" t="s">
        <v>267</v>
      </c>
    </row>
    <row r="118" spans="1:8" ht="17.25" customHeight="1" x14ac:dyDescent="0.2">
      <c r="A118" s="22">
        <v>52</v>
      </c>
      <c r="B118" s="47" t="s">
        <v>111</v>
      </c>
      <c r="C118" s="47" t="s">
        <v>143</v>
      </c>
      <c r="D118" s="10">
        <v>2000</v>
      </c>
      <c r="E118" s="10" t="s">
        <v>33</v>
      </c>
      <c r="F118" s="147" t="s">
        <v>266</v>
      </c>
      <c r="G118" s="12" t="s">
        <v>54</v>
      </c>
      <c r="H118" s="20" t="s">
        <v>267</v>
      </c>
    </row>
    <row r="119" spans="1:8" ht="17.25" customHeight="1" x14ac:dyDescent="0.2">
      <c r="A119" s="11">
        <v>3</v>
      </c>
      <c r="B119" s="47" t="s">
        <v>235</v>
      </c>
      <c r="C119" s="47" t="s">
        <v>234</v>
      </c>
      <c r="D119" s="63">
        <v>2002</v>
      </c>
      <c r="E119" s="10" t="s">
        <v>65</v>
      </c>
      <c r="F119" s="20" t="s">
        <v>236</v>
      </c>
      <c r="G119" s="12" t="s">
        <v>76</v>
      </c>
      <c r="H119" s="20" t="s">
        <v>292</v>
      </c>
    </row>
    <row r="120" spans="1:8" ht="17.25" customHeight="1" x14ac:dyDescent="0.2">
      <c r="A120" s="21">
        <v>39</v>
      </c>
      <c r="B120" s="47" t="s">
        <v>127</v>
      </c>
      <c r="C120" s="47" t="s">
        <v>126</v>
      </c>
      <c r="D120" s="63">
        <v>1999</v>
      </c>
      <c r="E120" s="21" t="s">
        <v>52</v>
      </c>
      <c r="F120" s="20" t="s">
        <v>266</v>
      </c>
      <c r="G120" s="12" t="s">
        <v>34</v>
      </c>
      <c r="H120" s="20" t="s">
        <v>293</v>
      </c>
    </row>
    <row r="121" spans="1:8" ht="17.25" customHeight="1" x14ac:dyDescent="0.2">
      <c r="A121" s="24">
        <v>95</v>
      </c>
      <c r="B121" s="38" t="s">
        <v>39</v>
      </c>
      <c r="C121" s="38" t="s">
        <v>38</v>
      </c>
      <c r="D121" s="39">
        <v>2000</v>
      </c>
      <c r="E121" s="21" t="s">
        <v>52</v>
      </c>
      <c r="F121" s="20" t="s">
        <v>241</v>
      </c>
      <c r="G121" s="12" t="s">
        <v>37</v>
      </c>
      <c r="H121" s="20" t="s">
        <v>294</v>
      </c>
    </row>
    <row r="122" spans="1:8" ht="17.25" customHeight="1" x14ac:dyDescent="0.2">
      <c r="A122" s="21">
        <v>135</v>
      </c>
      <c r="B122" s="47" t="s">
        <v>57</v>
      </c>
      <c r="C122" s="47" t="s">
        <v>56</v>
      </c>
      <c r="D122" s="10" t="s">
        <v>55</v>
      </c>
      <c r="E122" s="10" t="s">
        <v>65</v>
      </c>
      <c r="F122" s="20" t="s">
        <v>241</v>
      </c>
      <c r="G122" s="12" t="s">
        <v>54</v>
      </c>
      <c r="H122" s="20" t="s">
        <v>272</v>
      </c>
    </row>
    <row r="123" spans="1:8" ht="17.25" customHeight="1" x14ac:dyDescent="0.2">
      <c r="A123" s="21">
        <v>135</v>
      </c>
      <c r="B123" s="47" t="s">
        <v>57</v>
      </c>
      <c r="C123" s="47" t="s">
        <v>56</v>
      </c>
      <c r="D123" s="10" t="s">
        <v>55</v>
      </c>
      <c r="E123" s="10" t="s">
        <v>65</v>
      </c>
      <c r="F123" s="20" t="s">
        <v>242</v>
      </c>
      <c r="G123" s="12" t="s">
        <v>54</v>
      </c>
      <c r="H123" s="20" t="s">
        <v>272</v>
      </c>
    </row>
    <row r="124" spans="1:8" ht="17.25" customHeight="1" x14ac:dyDescent="0.2">
      <c r="A124" s="11">
        <v>40</v>
      </c>
      <c r="B124" s="47" t="s">
        <v>132</v>
      </c>
      <c r="C124" s="47" t="s">
        <v>131</v>
      </c>
      <c r="D124" s="60">
        <v>1994</v>
      </c>
      <c r="E124" s="21" t="s">
        <v>52</v>
      </c>
      <c r="F124" s="20" t="s">
        <v>266</v>
      </c>
      <c r="G124" s="12" t="s">
        <v>130</v>
      </c>
      <c r="H124" s="20" t="s">
        <v>293</v>
      </c>
    </row>
    <row r="125" spans="1:8" ht="17.25" customHeight="1" x14ac:dyDescent="0.2">
      <c r="A125" s="24">
        <v>93</v>
      </c>
      <c r="B125" s="38" t="s">
        <v>166</v>
      </c>
      <c r="C125" s="38" t="s">
        <v>215</v>
      </c>
      <c r="D125" s="41">
        <v>1971</v>
      </c>
      <c r="E125" s="24" t="s">
        <v>21</v>
      </c>
      <c r="F125" s="25" t="s">
        <v>227</v>
      </c>
      <c r="G125" s="12" t="s">
        <v>1</v>
      </c>
      <c r="H125" s="20"/>
    </row>
    <row r="126" spans="1:8" ht="17.25" customHeight="1" x14ac:dyDescent="0.2">
      <c r="A126" s="21">
        <v>73</v>
      </c>
      <c r="B126" s="47" t="s">
        <v>32</v>
      </c>
      <c r="C126" s="47" t="s">
        <v>31</v>
      </c>
      <c r="D126" s="48">
        <v>1986</v>
      </c>
      <c r="E126" s="21" t="s">
        <v>33</v>
      </c>
      <c r="F126" s="20" t="s">
        <v>273</v>
      </c>
      <c r="G126" s="12" t="s">
        <v>28</v>
      </c>
      <c r="H126" s="20" t="s">
        <v>265</v>
      </c>
    </row>
    <row r="127" spans="1:8" x14ac:dyDescent="0.2">
      <c r="D127" s="151"/>
    </row>
    <row r="128" spans="1:8" x14ac:dyDescent="0.2">
      <c r="D128" s="151"/>
    </row>
    <row r="129" spans="4:4" x14ac:dyDescent="0.2">
      <c r="D129" s="151"/>
    </row>
    <row r="130" spans="4:4" x14ac:dyDescent="0.2">
      <c r="D130" s="151"/>
    </row>
  </sheetData>
  <autoFilter ref="A5:H126">
    <sortState ref="A6:H130">
      <sortCondition ref="C6:C130"/>
      <sortCondition ref="F6:F130"/>
    </sortState>
  </autoFilter>
  <mergeCells count="1">
    <mergeCell ref="E1:F1"/>
  </mergeCells>
  <printOptions horizontalCentered="1"/>
  <pageMargins left="0.39370078740157483" right="0.39370078740157483" top="0.43307086614173229" bottom="0.62992125984251968" header="0.15748031496062992" footer="0.31496062992125984"/>
  <pageSetup paperSize="9" orientation="portrait" blackAndWhite="1" horizontalDpi="300" verticalDpi="300" r:id="rId1"/>
  <headerFooter alignWithMargins="0">
    <oddFooter>&amp;LValkas novada atklātais čempionāts vieglatlētikā&amp;C&amp;P&amp;RValka, 09.07.2016.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2" zoomScaleNormal="100" workbookViewId="0">
      <pane ySplit="4" topLeftCell="A6" activePane="bottomLeft" state="frozen"/>
      <selection activeCell="D20" sqref="D20"/>
      <selection pane="bottomLeft" activeCell="G12" sqref="G12"/>
    </sheetView>
  </sheetViews>
  <sheetFormatPr defaultRowHeight="15" x14ac:dyDescent="0.2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G3" s="127" t="s">
        <v>237</v>
      </c>
      <c r="H3" s="36"/>
    </row>
    <row r="4" spans="1:8" ht="17.25" customHeight="1" x14ac:dyDescent="0.2">
      <c r="A4" s="1"/>
      <c r="B4" s="2"/>
      <c r="C4" s="35"/>
      <c r="D4" s="35"/>
      <c r="E4" s="35"/>
      <c r="F4" s="1"/>
      <c r="G4" s="65"/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26"/>
      <c r="B6" s="11"/>
      <c r="C6" s="47" t="s">
        <v>236</v>
      </c>
      <c r="D6" s="47"/>
      <c r="E6" s="46"/>
      <c r="F6" s="12"/>
      <c r="G6" s="59"/>
      <c r="H6" s="10"/>
    </row>
    <row r="7" spans="1:8" ht="20.25" customHeight="1" x14ac:dyDescent="0.2">
      <c r="A7" s="15"/>
      <c r="B7" s="11">
        <v>3</v>
      </c>
      <c r="C7" s="47" t="s">
        <v>235</v>
      </c>
      <c r="D7" s="47" t="s">
        <v>234</v>
      </c>
      <c r="E7" s="63">
        <v>2002</v>
      </c>
      <c r="F7" s="12" t="s">
        <v>76</v>
      </c>
      <c r="G7" s="99">
        <v>5.7199074074074071E-3</v>
      </c>
      <c r="H7" s="19"/>
    </row>
    <row r="8" spans="1:8" ht="20.25" customHeight="1" x14ac:dyDescent="0.2">
      <c r="A8" s="15"/>
      <c r="B8" s="11"/>
      <c r="C8" s="47"/>
      <c r="D8" s="47"/>
      <c r="E8" s="63"/>
      <c r="F8" s="12"/>
      <c r="G8" s="99"/>
      <c r="H8" s="19"/>
    </row>
    <row r="9" spans="1:8" ht="20.25" customHeight="1" x14ac:dyDescent="0.2">
      <c r="A9" s="15"/>
      <c r="B9" s="84">
        <v>14</v>
      </c>
      <c r="C9" s="47" t="s">
        <v>156</v>
      </c>
      <c r="D9" s="47" t="s">
        <v>155</v>
      </c>
      <c r="E9" s="10">
        <v>2001</v>
      </c>
      <c r="F9" s="12" t="s">
        <v>54</v>
      </c>
      <c r="G9" s="99">
        <v>5.293981481481482E-3</v>
      </c>
      <c r="H9" s="10"/>
    </row>
    <row r="10" spans="1:8" s="8" customFormat="1" ht="20.25" customHeight="1" x14ac:dyDescent="0.2">
      <c r="A10" s="15"/>
      <c r="B10" s="22"/>
      <c r="C10" s="47"/>
      <c r="D10" s="47"/>
      <c r="E10" s="10"/>
      <c r="F10" s="12"/>
      <c r="G10" s="99"/>
      <c r="H10" s="10"/>
    </row>
    <row r="11" spans="1:8" s="53" customFormat="1" ht="20.25" customHeight="1" x14ac:dyDescent="0.2">
      <c r="A11" s="15"/>
      <c r="B11" s="81"/>
      <c r="C11" s="47" t="s">
        <v>233</v>
      </c>
      <c r="D11" s="47"/>
      <c r="E11" s="10"/>
      <c r="F11" s="12"/>
      <c r="G11" s="99"/>
      <c r="H11" s="78"/>
    </row>
    <row r="12" spans="1:8" ht="20.25" customHeight="1" x14ac:dyDescent="0.2">
      <c r="A12" s="52"/>
      <c r="B12" s="24">
        <v>18</v>
      </c>
      <c r="C12" s="38" t="s">
        <v>232</v>
      </c>
      <c r="D12" s="38" t="s">
        <v>231</v>
      </c>
      <c r="E12" s="39">
        <v>2000</v>
      </c>
      <c r="F12" s="12" t="s">
        <v>230</v>
      </c>
      <c r="G12" s="99">
        <v>1.0435185185185186E-2</v>
      </c>
      <c r="H12" s="93"/>
    </row>
    <row r="13" spans="1:8" ht="20.25" customHeight="1" x14ac:dyDescent="0.2">
      <c r="A13" s="52"/>
      <c r="B13" s="24"/>
      <c r="C13" s="38"/>
      <c r="D13" s="38"/>
      <c r="E13" s="39"/>
      <c r="F13" s="12"/>
      <c r="G13" s="99"/>
      <c r="H13" s="93"/>
    </row>
    <row r="14" spans="1:8" s="53" customFormat="1" ht="20.25" customHeight="1" x14ac:dyDescent="0.2">
      <c r="A14" s="26"/>
      <c r="B14" s="11">
        <v>92</v>
      </c>
      <c r="C14" s="47" t="s">
        <v>229</v>
      </c>
      <c r="D14" s="47" t="s">
        <v>228</v>
      </c>
      <c r="E14" s="46">
        <v>1992</v>
      </c>
      <c r="F14" s="12" t="s">
        <v>28</v>
      </c>
      <c r="G14" s="99" t="s">
        <v>164</v>
      </c>
      <c r="H14" s="10"/>
    </row>
    <row r="15" spans="1:8" ht="21" customHeight="1" x14ac:dyDescent="0.2">
      <c r="A15" s="52"/>
      <c r="B15" s="24"/>
      <c r="C15" s="38"/>
      <c r="D15" s="38"/>
      <c r="E15" s="39"/>
      <c r="F15" s="12"/>
      <c r="G15" s="16"/>
      <c r="H15" s="10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2" zoomScaleNormal="100" workbookViewId="0">
      <pane ySplit="4" topLeftCell="A6" activePane="bottomLeft" state="frozen"/>
      <selection activeCell="D20" sqref="D20"/>
      <selection pane="bottomLeft" activeCell="G13" sqref="G13"/>
    </sheetView>
  </sheetViews>
  <sheetFormatPr defaultRowHeight="15" x14ac:dyDescent="0.2"/>
  <cols>
    <col min="1" max="1" width="3.140625" style="4" customWidth="1"/>
    <col min="2" max="2" width="7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85546875" style="4" customWidth="1"/>
    <col min="7" max="7" width="10.57031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G3" s="36" t="s">
        <v>227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170</v>
      </c>
      <c r="H4" s="33"/>
    </row>
    <row r="5" spans="1:8" s="27" customFormat="1" ht="30.75" customHeight="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142</v>
      </c>
      <c r="H5" s="29" t="s">
        <v>117</v>
      </c>
    </row>
    <row r="6" spans="1:8" ht="20.25" customHeight="1" x14ac:dyDescent="0.2">
      <c r="A6" s="15"/>
      <c r="B6" s="11">
        <v>91</v>
      </c>
      <c r="C6" s="47" t="s">
        <v>226</v>
      </c>
      <c r="D6" s="47" t="s">
        <v>225</v>
      </c>
      <c r="E6" s="48">
        <v>1980</v>
      </c>
      <c r="F6" s="12" t="s">
        <v>28</v>
      </c>
      <c r="G6" s="126">
        <v>1.0802083333333332E-2</v>
      </c>
      <c r="H6" s="10">
        <v>1</v>
      </c>
    </row>
    <row r="7" spans="1:8" ht="20.25" customHeight="1" x14ac:dyDescent="0.2">
      <c r="A7" s="15"/>
      <c r="B7" s="61">
        <v>77</v>
      </c>
      <c r="C7" s="47" t="s">
        <v>224</v>
      </c>
      <c r="D7" s="47" t="s">
        <v>223</v>
      </c>
      <c r="E7" s="60">
        <v>1953</v>
      </c>
      <c r="F7" s="12" t="s">
        <v>1</v>
      </c>
      <c r="G7" s="126">
        <v>1.5284722222222222E-2</v>
      </c>
      <c r="H7" s="19">
        <v>2</v>
      </c>
    </row>
    <row r="8" spans="1:8" ht="20.25" customHeight="1" x14ac:dyDescent="0.2">
      <c r="A8" s="15"/>
      <c r="B8" s="11"/>
      <c r="C8" s="47"/>
      <c r="D8" s="47"/>
      <c r="E8" s="48"/>
      <c r="F8" s="12"/>
      <c r="G8" s="67"/>
      <c r="H8" s="19"/>
    </row>
    <row r="9" spans="1:8" s="8" customFormat="1" ht="20.25" customHeight="1" x14ac:dyDescent="0.2">
      <c r="A9" s="26"/>
      <c r="B9" s="61">
        <v>26</v>
      </c>
      <c r="C9" s="47" t="s">
        <v>89</v>
      </c>
      <c r="D9" s="47" t="s">
        <v>88</v>
      </c>
      <c r="E9" s="60">
        <v>1956</v>
      </c>
      <c r="F9" s="12" t="s">
        <v>1</v>
      </c>
      <c r="G9" s="126">
        <v>1.215162037037037E-2</v>
      </c>
      <c r="H9" s="10">
        <v>1</v>
      </c>
    </row>
    <row r="10" spans="1:8" s="8" customFormat="1" ht="20.25" customHeight="1" x14ac:dyDescent="0.2">
      <c r="A10" s="15"/>
      <c r="B10" s="24">
        <v>165</v>
      </c>
      <c r="C10" s="38" t="s">
        <v>222</v>
      </c>
      <c r="D10" s="38" t="s">
        <v>221</v>
      </c>
      <c r="E10" s="39">
        <v>1942</v>
      </c>
      <c r="F10" s="12" t="s">
        <v>220</v>
      </c>
      <c r="G10" s="126">
        <v>1.2484953703703701E-2</v>
      </c>
      <c r="H10" s="10">
        <v>2</v>
      </c>
    </row>
    <row r="11" spans="1:8" s="53" customFormat="1" ht="20.25" customHeight="1" x14ac:dyDescent="0.2">
      <c r="A11" s="15"/>
      <c r="B11" s="61">
        <v>73</v>
      </c>
      <c r="C11" s="47" t="s">
        <v>219</v>
      </c>
      <c r="D11" s="47" t="s">
        <v>218</v>
      </c>
      <c r="E11" s="60">
        <v>1953</v>
      </c>
      <c r="F11" s="12" t="s">
        <v>1</v>
      </c>
      <c r="G11" s="126">
        <v>1.2788194444444444E-2</v>
      </c>
      <c r="H11" s="10">
        <v>3</v>
      </c>
    </row>
    <row r="12" spans="1:8" s="8" customFormat="1" ht="21" customHeight="1" x14ac:dyDescent="0.2">
      <c r="A12" s="15"/>
      <c r="B12" s="24">
        <v>59</v>
      </c>
      <c r="C12" s="38" t="s">
        <v>217</v>
      </c>
      <c r="D12" s="38" t="s">
        <v>216</v>
      </c>
      <c r="E12" s="39">
        <v>1956</v>
      </c>
      <c r="F12" s="12" t="s">
        <v>213</v>
      </c>
      <c r="G12" s="126">
        <v>1.2971064814814815E-2</v>
      </c>
      <c r="H12" s="10">
        <v>4</v>
      </c>
    </row>
    <row r="13" spans="1:8" s="53" customFormat="1" ht="20.25" customHeight="1" x14ac:dyDescent="0.2">
      <c r="A13" s="15"/>
      <c r="B13" s="24">
        <v>93</v>
      </c>
      <c r="C13" s="38" t="s">
        <v>166</v>
      </c>
      <c r="D13" s="38" t="s">
        <v>215</v>
      </c>
      <c r="E13" s="41">
        <v>1971</v>
      </c>
      <c r="F13" s="12" t="s">
        <v>1</v>
      </c>
      <c r="G13" s="126">
        <v>1.4012731481481482E-2</v>
      </c>
      <c r="H13" s="10">
        <v>5</v>
      </c>
    </row>
    <row r="14" spans="1:8" s="53" customFormat="1" ht="20.25" customHeight="1" x14ac:dyDescent="0.2">
      <c r="A14" s="26"/>
      <c r="B14" s="11"/>
      <c r="C14" s="47"/>
      <c r="D14" s="47"/>
      <c r="E14" s="60"/>
      <c r="F14" s="12"/>
      <c r="G14" s="125"/>
      <c r="H14" s="10"/>
    </row>
    <row r="15" spans="1:8" ht="18" customHeight="1" x14ac:dyDescent="0.2">
      <c r="A15" s="122"/>
      <c r="B15" s="11"/>
      <c r="C15" s="47"/>
      <c r="D15" s="47"/>
      <c r="E15" s="123"/>
      <c r="F15" s="12"/>
      <c r="G15" s="92"/>
      <c r="H15" s="10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A2" zoomScaleNormal="100" workbookViewId="0">
      <pane ySplit="4" topLeftCell="A6" activePane="bottomLeft" state="frozen"/>
      <selection activeCell="A5" sqref="A5:IV5"/>
      <selection pane="bottomLeft" activeCell="F17" sqref="F17"/>
    </sheetView>
  </sheetViews>
  <sheetFormatPr defaultRowHeight="15" x14ac:dyDescent="0.2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6.140625" style="5" customWidth="1"/>
    <col min="6" max="6" width="13.7109375" style="4" customWidth="1"/>
    <col min="7" max="7" width="9.7109375" style="2" customWidth="1"/>
    <col min="8" max="8" width="7.28515625" style="2" customWidth="1"/>
    <col min="9" max="9" width="9" style="3" customWidth="1"/>
    <col min="10" max="12" width="8.140625" style="3" customWidth="1"/>
    <col min="13" max="15" width="8.140625" style="2" customWidth="1"/>
    <col min="16" max="16" width="8.140625" style="3" customWidth="1"/>
    <col min="17" max="17" width="9.140625" style="2"/>
    <col min="18" max="18" width="8" style="1" customWidth="1"/>
    <col min="19" max="16384" width="9.140625" style="1"/>
  </cols>
  <sheetData>
    <row r="1" spans="1:18" ht="15" customHeight="1" x14ac:dyDescent="0.2">
      <c r="G1" s="28"/>
      <c r="H1" s="28"/>
      <c r="M1" s="155"/>
      <c r="N1" s="155"/>
      <c r="O1" s="155"/>
    </row>
    <row r="2" spans="1:18" x14ac:dyDescent="0.2">
      <c r="D2" s="5" t="s">
        <v>24</v>
      </c>
      <c r="J2" s="4"/>
      <c r="K2" s="4"/>
      <c r="L2" s="4"/>
      <c r="P2" s="4"/>
    </row>
    <row r="3" spans="1:18" ht="15.75" x14ac:dyDescent="0.2">
      <c r="D3" s="37" t="s">
        <v>23</v>
      </c>
      <c r="G3" s="36"/>
      <c r="H3" s="36" t="s">
        <v>192</v>
      </c>
      <c r="J3" s="36"/>
      <c r="K3" s="36"/>
      <c r="L3" s="36"/>
      <c r="N3" s="36"/>
      <c r="P3" s="36"/>
    </row>
    <row r="4" spans="1:18" ht="17.25" customHeight="1" x14ac:dyDescent="0.2">
      <c r="A4" s="1"/>
      <c r="B4" s="2"/>
      <c r="C4" s="35"/>
      <c r="D4" s="35"/>
      <c r="E4" s="35"/>
      <c r="F4" s="1"/>
      <c r="G4" s="32"/>
      <c r="H4" s="49" t="s">
        <v>65</v>
      </c>
      <c r="I4" s="2"/>
      <c r="J4" s="32"/>
      <c r="K4" s="32"/>
      <c r="L4" s="32"/>
      <c r="N4" s="33"/>
      <c r="O4" s="32"/>
      <c r="P4" s="32"/>
    </row>
    <row r="5" spans="1:1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1.35</v>
      </c>
      <c r="K5" s="104">
        <v>1.4</v>
      </c>
      <c r="L5" s="103">
        <v>1.45</v>
      </c>
      <c r="M5" s="104">
        <v>1.5</v>
      </c>
      <c r="N5" s="103">
        <v>1.55</v>
      </c>
      <c r="O5" s="104">
        <v>1.58</v>
      </c>
      <c r="P5" s="103">
        <v>1.61</v>
      </c>
      <c r="Q5" s="28"/>
      <c r="R5" s="28"/>
    </row>
    <row r="6" spans="1:18" s="8" customFormat="1" ht="24.75" customHeight="1" x14ac:dyDescent="0.2">
      <c r="A6" s="15"/>
      <c r="B6" s="84">
        <v>87</v>
      </c>
      <c r="C6" s="47" t="s">
        <v>197</v>
      </c>
      <c r="D6" s="47" t="s">
        <v>196</v>
      </c>
      <c r="E6" s="10">
        <v>2001</v>
      </c>
      <c r="F6" s="12" t="s">
        <v>54</v>
      </c>
      <c r="G6" s="70">
        <v>1.55</v>
      </c>
      <c r="H6" s="78">
        <v>1</v>
      </c>
      <c r="I6" s="61">
        <v>1.4</v>
      </c>
      <c r="J6" s="11"/>
      <c r="K6" s="11" t="s">
        <v>187</v>
      </c>
      <c r="L6" s="11" t="s">
        <v>185</v>
      </c>
      <c r="M6" s="10" t="s">
        <v>185</v>
      </c>
      <c r="N6" s="44" t="s">
        <v>185</v>
      </c>
      <c r="O6" s="78" t="s">
        <v>186</v>
      </c>
      <c r="P6" s="11"/>
      <c r="Q6" s="9"/>
      <c r="R6" s="7"/>
    </row>
    <row r="7" spans="1:18" s="53" customFormat="1" ht="24.75" customHeight="1" x14ac:dyDescent="0.2">
      <c r="A7" s="15"/>
      <c r="B7" s="84"/>
      <c r="C7" s="47"/>
      <c r="D7" s="47"/>
      <c r="E7" s="10"/>
      <c r="F7" s="12"/>
      <c r="G7" s="78"/>
      <c r="H7" s="78"/>
      <c r="I7" s="61"/>
      <c r="J7" s="11"/>
      <c r="K7" s="11"/>
      <c r="L7" s="11"/>
      <c r="M7" s="10"/>
      <c r="N7" s="44"/>
      <c r="O7" s="78"/>
      <c r="P7" s="11"/>
      <c r="Q7" s="9"/>
      <c r="R7" s="7"/>
    </row>
    <row r="8" spans="1:18" x14ac:dyDescent="0.2">
      <c r="Q8" s="7"/>
      <c r="R8" s="6"/>
    </row>
    <row r="9" spans="1:18" x14ac:dyDescent="0.2">
      <c r="Q9" s="7"/>
      <c r="R9" s="6"/>
    </row>
    <row r="10" spans="1:18" x14ac:dyDescent="0.2">
      <c r="Q10" s="7"/>
      <c r="R10" s="6"/>
    </row>
    <row r="11" spans="1:18" x14ac:dyDescent="0.2">
      <c r="Q11" s="7"/>
      <c r="R11" s="6"/>
    </row>
    <row r="12" spans="1:18" x14ac:dyDescent="0.2">
      <c r="Q12" s="7"/>
      <c r="R12" s="6"/>
    </row>
    <row r="13" spans="1:18" x14ac:dyDescent="0.2">
      <c r="Q13" s="7"/>
      <c r="R13" s="6"/>
    </row>
    <row r="14" spans="1:18" x14ac:dyDescent="0.2">
      <c r="Q14" s="7"/>
      <c r="R14" s="6"/>
    </row>
    <row r="15" spans="1:18" x14ac:dyDescent="0.2">
      <c r="Q15" s="7"/>
      <c r="R15" s="6"/>
    </row>
    <row r="16" spans="1:18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7"/>
      <c r="R16" s="6"/>
    </row>
    <row r="17" spans="1:18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7"/>
      <c r="R17" s="6"/>
    </row>
  </sheetData>
  <mergeCells count="1">
    <mergeCell ref="M1:O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opLeftCell="D2" zoomScaleNormal="100" workbookViewId="0">
      <pane ySplit="4" topLeftCell="A6" activePane="bottomLeft" state="frozen"/>
      <selection activeCell="A5" sqref="A5:IV5"/>
      <selection pane="bottomLeft" activeCell="S11" sqref="S11"/>
    </sheetView>
  </sheetViews>
  <sheetFormatPr defaultRowHeight="15" x14ac:dyDescent="0.2"/>
  <cols>
    <col min="1" max="1" width="3.140625" style="4" customWidth="1"/>
    <col min="2" max="2" width="7.7109375" style="3" customWidth="1"/>
    <col min="3" max="3" width="12" style="5" customWidth="1"/>
    <col min="4" max="4" width="15.85546875" style="5" customWidth="1"/>
    <col min="5" max="5" width="6.140625" style="5" customWidth="1"/>
    <col min="6" max="6" width="13.7109375" style="4" customWidth="1"/>
    <col min="7" max="7" width="10.85546875" style="2" customWidth="1"/>
    <col min="8" max="8" width="7.28515625" style="2" customWidth="1"/>
    <col min="9" max="9" width="9" style="3" customWidth="1"/>
    <col min="10" max="12" width="6.5703125" style="3" customWidth="1"/>
    <col min="13" max="15" width="6.5703125" style="2" customWidth="1"/>
    <col min="16" max="18" width="6.5703125" style="3" customWidth="1"/>
    <col min="19" max="22" width="6.5703125" style="2" customWidth="1"/>
    <col min="23" max="23" width="6.5703125" style="1" customWidth="1"/>
    <col min="24" max="16384" width="9.140625" style="1"/>
  </cols>
  <sheetData>
    <row r="1" spans="1:23" ht="15" customHeight="1" x14ac:dyDescent="0.2">
      <c r="G1" s="28"/>
      <c r="H1" s="28"/>
      <c r="M1" s="155"/>
      <c r="N1" s="155"/>
      <c r="O1" s="155"/>
      <c r="S1" s="155"/>
      <c r="T1" s="155"/>
      <c r="U1" s="155"/>
    </row>
    <row r="2" spans="1:23" x14ac:dyDescent="0.2">
      <c r="D2" s="5" t="s">
        <v>24</v>
      </c>
      <c r="J2" s="4"/>
      <c r="K2" s="4"/>
      <c r="L2" s="4"/>
      <c r="P2" s="4"/>
      <c r="Q2" s="4"/>
      <c r="R2" s="4"/>
    </row>
    <row r="3" spans="1:23" ht="15.75" x14ac:dyDescent="0.2">
      <c r="D3" s="37" t="s">
        <v>23</v>
      </c>
      <c r="G3" s="36"/>
      <c r="H3" s="36" t="s">
        <v>192</v>
      </c>
      <c r="J3" s="36"/>
      <c r="K3" s="36"/>
      <c r="L3" s="36"/>
      <c r="N3" s="36"/>
      <c r="P3" s="36"/>
      <c r="Q3" s="36"/>
      <c r="R3" s="36"/>
      <c r="T3" s="36"/>
    </row>
    <row r="4" spans="1:23" ht="17.25" customHeight="1" x14ac:dyDescent="0.2">
      <c r="A4" s="1"/>
      <c r="B4" s="2"/>
      <c r="C4" s="35"/>
      <c r="D4" s="35"/>
      <c r="E4" s="35"/>
      <c r="F4" s="1"/>
      <c r="G4" s="32"/>
      <c r="H4" s="49" t="s">
        <v>52</v>
      </c>
      <c r="I4" s="2"/>
      <c r="J4" s="32"/>
      <c r="K4" s="32"/>
      <c r="L4" s="32"/>
      <c r="N4" s="33"/>
      <c r="O4" s="32"/>
      <c r="P4" s="32"/>
      <c r="Q4" s="32"/>
      <c r="R4" s="32"/>
      <c r="T4" s="33"/>
      <c r="U4" s="32"/>
    </row>
    <row r="5" spans="1:23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1.35</v>
      </c>
      <c r="K5" s="104">
        <v>1.4</v>
      </c>
      <c r="L5" s="103">
        <v>1.45</v>
      </c>
      <c r="M5" s="104">
        <v>1.5</v>
      </c>
      <c r="N5" s="103">
        <v>1.55</v>
      </c>
      <c r="O5" s="104">
        <v>1.58</v>
      </c>
      <c r="P5" s="103">
        <v>1.61</v>
      </c>
      <c r="Q5" s="104">
        <v>1.64</v>
      </c>
      <c r="R5" s="103">
        <v>1.67</v>
      </c>
      <c r="S5" s="104">
        <v>1.7</v>
      </c>
      <c r="T5" s="103">
        <v>1.73</v>
      </c>
      <c r="U5" s="29">
        <v>1.76</v>
      </c>
      <c r="V5" s="29">
        <v>1.8</v>
      </c>
      <c r="W5" s="29">
        <v>1.84</v>
      </c>
    </row>
    <row r="6" spans="1:23" s="8" customFormat="1" ht="24.75" customHeight="1" x14ac:dyDescent="0.2">
      <c r="A6" s="26"/>
      <c r="B6" s="11">
        <v>58</v>
      </c>
      <c r="C6" s="47" t="s">
        <v>199</v>
      </c>
      <c r="D6" s="47" t="s">
        <v>198</v>
      </c>
      <c r="E6" s="60">
        <v>1989</v>
      </c>
      <c r="F6" s="12" t="s">
        <v>146</v>
      </c>
      <c r="G6" s="70">
        <v>1.8</v>
      </c>
      <c r="H6" s="10">
        <v>1</v>
      </c>
      <c r="I6" s="109">
        <v>1.7</v>
      </c>
      <c r="J6" s="24"/>
      <c r="K6" s="24"/>
      <c r="L6" s="24"/>
      <c r="M6" s="24"/>
      <c r="N6" s="83"/>
      <c r="O6" s="83"/>
      <c r="P6" s="24"/>
      <c r="Q6" s="24"/>
      <c r="R6" s="24"/>
      <c r="S6" s="24" t="s">
        <v>185</v>
      </c>
      <c r="T6" s="83" t="s">
        <v>187</v>
      </c>
      <c r="U6" s="83" t="s">
        <v>185</v>
      </c>
      <c r="V6" s="83" t="s">
        <v>184</v>
      </c>
      <c r="W6" s="83" t="s">
        <v>186</v>
      </c>
    </row>
    <row r="7" spans="1:23" ht="24.75" customHeight="1" x14ac:dyDescent="0.2">
      <c r="A7" s="15"/>
      <c r="B7" s="21">
        <v>35</v>
      </c>
      <c r="C7" s="47" t="s">
        <v>122</v>
      </c>
      <c r="D7" s="47" t="s">
        <v>133</v>
      </c>
      <c r="E7" s="63">
        <v>1998</v>
      </c>
      <c r="F7" s="12" t="s">
        <v>34</v>
      </c>
      <c r="G7" s="70">
        <v>1.7</v>
      </c>
      <c r="H7" s="10">
        <v>2</v>
      </c>
      <c r="I7" s="61">
        <v>1.55</v>
      </c>
      <c r="J7" s="24"/>
      <c r="K7" s="24"/>
      <c r="L7" s="24"/>
      <c r="M7" s="83"/>
      <c r="N7" s="83" t="s">
        <v>187</v>
      </c>
      <c r="O7" s="83" t="s">
        <v>185</v>
      </c>
      <c r="P7" s="24" t="s">
        <v>185</v>
      </c>
      <c r="Q7" s="24" t="s">
        <v>185</v>
      </c>
      <c r="R7" s="24" t="s">
        <v>185</v>
      </c>
      <c r="S7" s="83" t="s">
        <v>185</v>
      </c>
      <c r="T7" s="83" t="s">
        <v>186</v>
      </c>
      <c r="U7" s="83"/>
      <c r="V7" s="83"/>
      <c r="W7" s="83"/>
    </row>
    <row r="8" spans="1:23" ht="24.75" customHeight="1" x14ac:dyDescent="0.2">
      <c r="A8" s="15"/>
      <c r="B8" s="11">
        <v>61</v>
      </c>
      <c r="C8" s="47" t="s">
        <v>59</v>
      </c>
      <c r="D8" s="47" t="s">
        <v>58</v>
      </c>
      <c r="E8" s="63">
        <v>2000</v>
      </c>
      <c r="F8" s="12" t="s">
        <v>28</v>
      </c>
      <c r="G8" s="10">
        <v>1.45</v>
      </c>
      <c r="H8" s="10">
        <v>3</v>
      </c>
      <c r="I8" s="61">
        <v>1.35</v>
      </c>
      <c r="J8" s="24" t="s">
        <v>185</v>
      </c>
      <c r="K8" s="24" t="s">
        <v>187</v>
      </c>
      <c r="L8" s="24" t="s">
        <v>185</v>
      </c>
      <c r="M8" s="83" t="s">
        <v>186</v>
      </c>
      <c r="N8" s="83"/>
      <c r="O8" s="83"/>
      <c r="P8" s="24"/>
      <c r="Q8" s="83"/>
      <c r="R8" s="83"/>
      <c r="S8" s="83"/>
      <c r="T8" s="83"/>
      <c r="U8" s="83"/>
      <c r="V8" s="83"/>
      <c r="W8" s="83"/>
    </row>
    <row r="9" spans="1:23" s="53" customFormat="1" ht="24.75" customHeight="1" x14ac:dyDescent="0.2">
      <c r="A9" s="15"/>
      <c r="B9" s="21">
        <v>71</v>
      </c>
      <c r="C9" s="47" t="s">
        <v>129</v>
      </c>
      <c r="D9" s="47" t="s">
        <v>128</v>
      </c>
      <c r="E9" s="63">
        <v>1997</v>
      </c>
      <c r="F9" s="12" t="s">
        <v>28</v>
      </c>
      <c r="G9" s="86">
        <v>1.4</v>
      </c>
      <c r="H9" s="19">
        <v>4</v>
      </c>
      <c r="I9" s="61">
        <v>1.35</v>
      </c>
      <c r="J9" s="24" t="s">
        <v>185</v>
      </c>
      <c r="K9" s="24" t="s">
        <v>185</v>
      </c>
      <c r="L9" s="24" t="s">
        <v>186</v>
      </c>
      <c r="M9" s="24"/>
      <c r="N9" s="83"/>
      <c r="O9" s="83"/>
      <c r="P9" s="24"/>
      <c r="Q9" s="24"/>
      <c r="R9" s="24"/>
      <c r="S9" s="24"/>
      <c r="T9" s="83"/>
      <c r="U9" s="83"/>
      <c r="V9" s="83"/>
      <c r="W9" s="83"/>
    </row>
    <row r="10" spans="1:23" ht="24.75" customHeight="1" x14ac:dyDescent="0.2">
      <c r="A10" s="26"/>
      <c r="B10" s="83"/>
      <c r="C10" s="25"/>
      <c r="D10" s="25"/>
      <c r="E10" s="22"/>
      <c r="F10" s="12"/>
      <c r="G10" s="10"/>
      <c r="H10" s="10"/>
      <c r="I10" s="21"/>
      <c r="J10" s="24"/>
      <c r="K10" s="24"/>
      <c r="L10" s="24"/>
      <c r="M10" s="83"/>
      <c r="N10" s="83"/>
      <c r="O10" s="83"/>
      <c r="P10" s="24"/>
      <c r="Q10" s="24"/>
      <c r="R10" s="24"/>
      <c r="S10" s="83"/>
      <c r="T10" s="83"/>
      <c r="U10" s="83"/>
      <c r="V10" s="83"/>
      <c r="W10" s="83"/>
    </row>
    <row r="11" spans="1:23" x14ac:dyDescent="0.2">
      <c r="V11" s="7"/>
      <c r="W11" s="6"/>
    </row>
    <row r="12" spans="1:23" x14ac:dyDescent="0.2">
      <c r="V12" s="7"/>
      <c r="W12" s="6"/>
    </row>
    <row r="13" spans="1:23" x14ac:dyDescent="0.2">
      <c r="V13" s="7"/>
      <c r="W13" s="6"/>
    </row>
    <row r="14" spans="1:23" x14ac:dyDescent="0.2">
      <c r="V14" s="7"/>
      <c r="W14" s="6"/>
    </row>
    <row r="15" spans="1:23" x14ac:dyDescent="0.2">
      <c r="V15" s="7"/>
      <c r="W15" s="6"/>
    </row>
    <row r="16" spans="1:23" x14ac:dyDescent="0.2">
      <c r="V16" s="7"/>
      <c r="W16" s="6"/>
    </row>
    <row r="17" spans="22:23" x14ac:dyDescent="0.2">
      <c r="V17" s="7"/>
      <c r="W17" s="6"/>
    </row>
    <row r="18" spans="22:23" x14ac:dyDescent="0.2">
      <c r="V18" s="7"/>
      <c r="W18" s="6"/>
    </row>
    <row r="19" spans="22:23" x14ac:dyDescent="0.2">
      <c r="V19" s="7"/>
      <c r="W19" s="6"/>
    </row>
    <row r="20" spans="22:23" x14ac:dyDescent="0.2">
      <c r="V20" s="7"/>
      <c r="W20" s="6"/>
    </row>
  </sheetData>
  <mergeCells count="2">
    <mergeCell ref="M1:O1"/>
    <mergeCell ref="S1:U1"/>
  </mergeCells>
  <printOptions horizontalCentered="1"/>
  <pageMargins left="0.23622047244094491" right="0.75" top="0.31496062992125984" bottom="0.78740157480314965" header="0.19685039370078741" footer="0.59055118110236227"/>
  <pageSetup paperSize="9" scale="78" orientation="landscape" blackAndWhite="1" horizontalDpi="300" verticalDpi="300" r:id="rId1"/>
  <headerFooter alignWithMargins="0">
    <oddFooter>&amp;L&amp;12                 Tiesnesis: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opLeftCell="A2" zoomScaleNormal="100" workbookViewId="0">
      <pane ySplit="4" topLeftCell="A6" activePane="bottomLeft" state="frozen"/>
      <selection activeCell="A5" sqref="A5:IV5"/>
      <selection pane="bottomLeft" activeCell="H7" sqref="H7"/>
    </sheetView>
  </sheetViews>
  <sheetFormatPr defaultRowHeight="15" x14ac:dyDescent="0.2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7" style="5" customWidth="1"/>
    <col min="6" max="6" width="13.7109375" style="4" customWidth="1"/>
    <col min="7" max="7" width="10.85546875" style="2" customWidth="1"/>
    <col min="8" max="8" width="7.28515625" style="2" customWidth="1"/>
    <col min="9" max="9" width="10.140625" style="2" customWidth="1"/>
    <col min="10" max="10" width="9.85546875" style="2" customWidth="1"/>
    <col min="11" max="11" width="9" style="3" customWidth="1"/>
    <col min="12" max="14" width="5.7109375" style="3" customWidth="1"/>
    <col min="15" max="17" width="5.7109375" style="2" customWidth="1"/>
    <col min="18" max="16384" width="9.140625" style="1"/>
  </cols>
  <sheetData>
    <row r="1" spans="1:17" ht="15" customHeight="1" x14ac:dyDescent="0.2">
      <c r="G1" s="28"/>
      <c r="H1" s="28"/>
      <c r="I1" s="28"/>
      <c r="J1" s="28"/>
      <c r="O1" s="155"/>
      <c r="P1" s="155"/>
      <c r="Q1" s="155"/>
    </row>
    <row r="2" spans="1:17" x14ac:dyDescent="0.2">
      <c r="D2" s="5" t="s">
        <v>24</v>
      </c>
      <c r="L2" s="4"/>
      <c r="M2" s="4"/>
      <c r="N2" s="4"/>
    </row>
    <row r="3" spans="1:17" ht="15.75" x14ac:dyDescent="0.2">
      <c r="D3" s="37" t="s">
        <v>23</v>
      </c>
      <c r="G3" s="36"/>
      <c r="H3" s="36" t="s">
        <v>192</v>
      </c>
      <c r="I3" s="36"/>
      <c r="J3" s="36"/>
      <c r="L3" s="36"/>
      <c r="M3" s="36"/>
      <c r="N3" s="36"/>
      <c r="P3" s="36"/>
    </row>
    <row r="4" spans="1:17" ht="17.25" customHeight="1" x14ac:dyDescent="0.2">
      <c r="A4" s="1"/>
      <c r="B4" s="2"/>
      <c r="C4" s="35"/>
      <c r="D4" s="35"/>
      <c r="E4" s="35"/>
      <c r="F4" s="1"/>
      <c r="G4" s="49" t="s">
        <v>75</v>
      </c>
      <c r="H4" s="32"/>
      <c r="I4" s="32"/>
      <c r="J4" s="32"/>
      <c r="K4" s="2"/>
      <c r="L4" s="32"/>
      <c r="M4" s="32"/>
      <c r="N4" s="32"/>
      <c r="P4" s="33"/>
      <c r="Q4" s="32"/>
    </row>
    <row r="5" spans="1:17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13</v>
      </c>
      <c r="H5" s="29" t="s">
        <v>12</v>
      </c>
      <c r="I5" s="29" t="s">
        <v>116</v>
      </c>
      <c r="J5" s="29" t="s">
        <v>10</v>
      </c>
      <c r="K5" s="31" t="s">
        <v>191</v>
      </c>
      <c r="L5" s="103">
        <v>1.35</v>
      </c>
      <c r="M5" s="104">
        <v>1.4</v>
      </c>
      <c r="N5" s="103">
        <v>1.45</v>
      </c>
      <c r="O5" s="104">
        <v>1.5</v>
      </c>
      <c r="P5" s="103">
        <v>1.55</v>
      </c>
      <c r="Q5" s="103">
        <v>1.6</v>
      </c>
    </row>
    <row r="6" spans="1:17" s="53" customFormat="1" ht="29.25" customHeight="1" x14ac:dyDescent="0.2">
      <c r="A6" s="15"/>
      <c r="B6" s="61">
        <v>54</v>
      </c>
      <c r="C6" s="47" t="s">
        <v>141</v>
      </c>
      <c r="D6" s="47" t="s">
        <v>140</v>
      </c>
      <c r="E6" s="60">
        <v>1970</v>
      </c>
      <c r="F6" s="12" t="s">
        <v>130</v>
      </c>
      <c r="G6" s="70">
        <f>I6*J6</f>
        <v>1.8302400000000001</v>
      </c>
      <c r="H6" s="74">
        <v>1</v>
      </c>
      <c r="I6" s="71">
        <v>1.1808000000000001</v>
      </c>
      <c r="J6" s="70">
        <v>1.55</v>
      </c>
      <c r="K6" s="109">
        <v>1.4</v>
      </c>
      <c r="L6" s="11"/>
      <c r="M6" s="11" t="s">
        <v>185</v>
      </c>
      <c r="N6" s="11" t="s">
        <v>185</v>
      </c>
      <c r="O6" s="11" t="s">
        <v>185</v>
      </c>
      <c r="P6" s="11" t="s">
        <v>185</v>
      </c>
      <c r="Q6" s="11"/>
    </row>
    <row r="7" spans="1:17" s="53" customFormat="1" ht="29.25" customHeight="1" x14ac:dyDescent="0.2">
      <c r="A7" s="15"/>
      <c r="B7" s="24"/>
      <c r="C7" s="38"/>
      <c r="D7" s="38"/>
      <c r="E7" s="41"/>
      <c r="F7" s="12"/>
      <c r="G7" s="19"/>
      <c r="H7" s="19"/>
      <c r="I7" s="19"/>
      <c r="J7" s="19"/>
      <c r="K7" s="21"/>
      <c r="L7" s="11"/>
      <c r="M7" s="11"/>
      <c r="N7" s="11"/>
      <c r="O7" s="11"/>
      <c r="P7" s="11"/>
      <c r="Q7" s="11"/>
    </row>
    <row r="8" spans="1:17" ht="29.25" customHeight="1" x14ac:dyDescent="0.2">
      <c r="A8" s="26"/>
      <c r="B8" s="21"/>
      <c r="C8" s="47"/>
      <c r="D8" s="47"/>
      <c r="E8" s="63"/>
      <c r="F8" s="12"/>
      <c r="G8" s="10"/>
      <c r="H8" s="10"/>
      <c r="I8" s="10"/>
      <c r="J8" s="10"/>
      <c r="K8" s="21"/>
      <c r="L8" s="11"/>
      <c r="M8" s="11"/>
      <c r="N8" s="11"/>
      <c r="O8" s="11"/>
      <c r="P8" s="11"/>
      <c r="Q8" s="11"/>
    </row>
  </sheetData>
  <mergeCells count="1">
    <mergeCell ref="O1:Q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opLeftCell="A2" zoomScaleNormal="100" workbookViewId="0">
      <pane ySplit="4" topLeftCell="A6" activePane="bottomLeft" state="frozen"/>
      <selection activeCell="A5" sqref="A5:IV5"/>
      <selection pane="bottomLeft" activeCell="B6" sqref="B6:E6"/>
    </sheetView>
  </sheetViews>
  <sheetFormatPr defaultRowHeight="15" x14ac:dyDescent="0.2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6.140625" style="5" customWidth="1"/>
    <col min="6" max="6" width="13.7109375" style="4" customWidth="1"/>
    <col min="7" max="7" width="9.5703125" style="2" customWidth="1"/>
    <col min="8" max="8" width="7.28515625" style="2" customWidth="1"/>
    <col min="9" max="9" width="9" style="3" customWidth="1"/>
    <col min="10" max="12" width="5.5703125" style="3" customWidth="1"/>
    <col min="13" max="15" width="5.5703125" style="2" customWidth="1"/>
    <col min="16" max="18" width="5.5703125" style="3" customWidth="1"/>
    <col min="19" max="22" width="5.5703125" style="2" customWidth="1"/>
    <col min="23" max="28" width="5.5703125" style="1" customWidth="1"/>
    <col min="29" max="16384" width="9.140625" style="1"/>
  </cols>
  <sheetData>
    <row r="1" spans="1:25" ht="15" customHeight="1" x14ac:dyDescent="0.2">
      <c r="G1" s="28"/>
      <c r="H1" s="28"/>
      <c r="M1" s="155"/>
      <c r="N1" s="155"/>
      <c r="O1" s="155"/>
      <c r="S1" s="155"/>
      <c r="T1" s="155"/>
      <c r="U1" s="155"/>
    </row>
    <row r="2" spans="1:25" x14ac:dyDescent="0.2">
      <c r="D2" s="5" t="s">
        <v>24</v>
      </c>
      <c r="J2" s="4"/>
      <c r="K2" s="4"/>
      <c r="L2" s="4"/>
      <c r="P2" s="4"/>
      <c r="Q2" s="4"/>
      <c r="R2" s="4"/>
    </row>
    <row r="3" spans="1:25" ht="15.75" x14ac:dyDescent="0.2">
      <c r="D3" s="37" t="s">
        <v>23</v>
      </c>
      <c r="G3" s="36"/>
      <c r="H3" s="36" t="s">
        <v>192</v>
      </c>
      <c r="J3" s="36"/>
      <c r="K3" s="36"/>
      <c r="L3" s="36"/>
      <c r="N3" s="36"/>
      <c r="P3" s="36"/>
      <c r="Q3" s="36"/>
      <c r="R3" s="36"/>
      <c r="T3" s="36"/>
    </row>
    <row r="4" spans="1:25" ht="17.25" customHeight="1" x14ac:dyDescent="0.2">
      <c r="A4" s="1"/>
      <c r="B4" s="2"/>
      <c r="C4" s="35"/>
      <c r="D4" s="35"/>
      <c r="E4" s="35"/>
      <c r="F4" s="1"/>
      <c r="G4" s="32"/>
      <c r="H4" s="49" t="s">
        <v>33</v>
      </c>
      <c r="I4" s="2"/>
      <c r="J4" s="32"/>
      <c r="K4" s="32"/>
      <c r="L4" s="32"/>
      <c r="N4" s="33"/>
      <c r="O4" s="32"/>
      <c r="P4" s="32"/>
      <c r="Q4" s="32"/>
      <c r="R4" s="32"/>
      <c r="T4" s="33"/>
      <c r="U4" s="32"/>
    </row>
    <row r="5" spans="1:25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10</v>
      </c>
      <c r="H5" s="29" t="s">
        <v>12</v>
      </c>
      <c r="I5" s="31" t="s">
        <v>191</v>
      </c>
      <c r="J5" s="103">
        <v>1.3</v>
      </c>
      <c r="K5" s="29">
        <v>1.35</v>
      </c>
      <c r="L5" s="103">
        <v>1.4</v>
      </c>
      <c r="M5" s="29">
        <v>1.45</v>
      </c>
      <c r="N5" s="103">
        <v>1.5</v>
      </c>
      <c r="O5" s="29">
        <v>1.55</v>
      </c>
      <c r="P5" s="103">
        <v>1.6</v>
      </c>
      <c r="Q5" s="29">
        <v>1.65</v>
      </c>
      <c r="R5" s="103">
        <v>1.7</v>
      </c>
      <c r="S5" s="29">
        <v>1.75</v>
      </c>
      <c r="T5" s="103">
        <v>1.8</v>
      </c>
      <c r="U5" s="103">
        <v>1.83</v>
      </c>
      <c r="V5" s="29">
        <v>1.86</v>
      </c>
      <c r="W5" s="103">
        <v>2</v>
      </c>
      <c r="X5" s="103">
        <v>2.06</v>
      </c>
      <c r="Y5" s="103">
        <v>2.11</v>
      </c>
    </row>
    <row r="6" spans="1:25" ht="24.75" customHeight="1" x14ac:dyDescent="0.2">
      <c r="A6" s="15"/>
      <c r="B6" s="11">
        <v>56</v>
      </c>
      <c r="C6" s="47" t="s">
        <v>195</v>
      </c>
      <c r="D6" s="47" t="s">
        <v>194</v>
      </c>
      <c r="E6" s="60">
        <v>1998</v>
      </c>
      <c r="F6" s="12" t="s">
        <v>193</v>
      </c>
      <c r="G6" s="10">
        <v>2.06</v>
      </c>
      <c r="H6" s="10">
        <v>1</v>
      </c>
      <c r="I6" s="88">
        <v>2</v>
      </c>
      <c r="J6" s="11"/>
      <c r="K6" s="11"/>
      <c r="L6" s="11"/>
      <c r="M6" s="10"/>
      <c r="N6" s="10"/>
      <c r="O6" s="10"/>
      <c r="P6" s="11"/>
      <c r="Q6" s="11"/>
      <c r="R6" s="11"/>
      <c r="S6" s="10"/>
      <c r="T6" s="10"/>
      <c r="U6" s="10"/>
      <c r="V6" s="93"/>
      <c r="W6" s="93" t="s">
        <v>185</v>
      </c>
      <c r="X6" s="20" t="s">
        <v>187</v>
      </c>
      <c r="Y6" s="20" t="s">
        <v>186</v>
      </c>
    </row>
    <row r="7" spans="1:25" ht="24.75" customHeight="1" x14ac:dyDescent="0.2">
      <c r="A7" s="15"/>
      <c r="B7" s="61">
        <v>31</v>
      </c>
      <c r="C7" s="47" t="s">
        <v>148</v>
      </c>
      <c r="D7" s="47" t="s">
        <v>147</v>
      </c>
      <c r="E7" s="39">
        <v>1999</v>
      </c>
      <c r="F7" s="12" t="s">
        <v>146</v>
      </c>
      <c r="G7" s="70">
        <v>1.8</v>
      </c>
      <c r="H7" s="10">
        <v>2</v>
      </c>
      <c r="I7" s="61">
        <v>1.65</v>
      </c>
      <c r="J7" s="11"/>
      <c r="K7" s="11"/>
      <c r="L7" s="11"/>
      <c r="M7" s="10"/>
      <c r="N7" s="44"/>
      <c r="O7" s="10"/>
      <c r="P7" s="11"/>
      <c r="Q7" s="11" t="s">
        <v>184</v>
      </c>
      <c r="R7" s="11" t="s">
        <v>185</v>
      </c>
      <c r="S7" s="10" t="s">
        <v>185</v>
      </c>
      <c r="T7" s="44" t="s">
        <v>184</v>
      </c>
      <c r="U7" s="10" t="s">
        <v>186</v>
      </c>
      <c r="V7" s="93"/>
      <c r="W7" s="10"/>
      <c r="X7" s="26"/>
      <c r="Y7" s="26"/>
    </row>
    <row r="8" spans="1:25" s="8" customFormat="1" ht="24.75" customHeight="1" x14ac:dyDescent="0.2">
      <c r="A8" s="15"/>
      <c r="B8" s="11">
        <v>81</v>
      </c>
      <c r="C8" s="47" t="s">
        <v>30</v>
      </c>
      <c r="D8" s="47" t="s">
        <v>29</v>
      </c>
      <c r="E8" s="46">
        <v>1994</v>
      </c>
      <c r="F8" s="12" t="s">
        <v>28</v>
      </c>
      <c r="G8" s="70">
        <v>1.7</v>
      </c>
      <c r="H8" s="19">
        <v>3</v>
      </c>
      <c r="I8" s="61">
        <v>1.65</v>
      </c>
      <c r="J8" s="11"/>
      <c r="K8" s="11"/>
      <c r="L8" s="11"/>
      <c r="M8" s="21"/>
      <c r="N8" s="108"/>
      <c r="O8" s="19"/>
      <c r="P8" s="11"/>
      <c r="Q8" s="11" t="s">
        <v>185</v>
      </c>
      <c r="R8" s="11" t="s">
        <v>185</v>
      </c>
      <c r="S8" s="21" t="s">
        <v>186</v>
      </c>
      <c r="T8" s="108"/>
      <c r="U8" s="19"/>
      <c r="V8" s="93"/>
      <c r="W8" s="93"/>
      <c r="X8" s="20"/>
      <c r="Y8" s="20"/>
    </row>
    <row r="9" spans="1:25" s="53" customFormat="1" ht="24.75" customHeight="1" x14ac:dyDescent="0.2">
      <c r="A9" s="15"/>
      <c r="B9" s="107"/>
      <c r="C9" s="47"/>
      <c r="D9" s="47"/>
      <c r="E9" s="46"/>
      <c r="F9" s="106"/>
      <c r="G9" s="78"/>
      <c r="H9" s="78"/>
      <c r="I9" s="61"/>
      <c r="J9" s="11"/>
      <c r="K9" s="11"/>
      <c r="L9" s="11"/>
      <c r="M9" s="10"/>
      <c r="N9" s="44"/>
      <c r="O9" s="78"/>
      <c r="P9" s="11"/>
      <c r="Q9" s="11"/>
      <c r="R9" s="11"/>
      <c r="S9" s="10"/>
      <c r="T9" s="44"/>
      <c r="U9" s="78"/>
      <c r="V9" s="93"/>
      <c r="W9" s="10"/>
      <c r="X9" s="105"/>
      <c r="Y9" s="105"/>
    </row>
    <row r="10" spans="1:25" s="53" customFormat="1" ht="24.75" customHeight="1" x14ac:dyDescent="0.2">
      <c r="A10" s="15"/>
      <c r="B10" s="21"/>
      <c r="C10" s="47"/>
      <c r="D10" s="47"/>
      <c r="E10" s="60"/>
      <c r="F10" s="12"/>
      <c r="G10" s="19"/>
      <c r="H10" s="19"/>
      <c r="I10" s="21"/>
      <c r="J10" s="11"/>
      <c r="K10" s="11"/>
      <c r="L10" s="11"/>
      <c r="M10" s="86"/>
      <c r="N10" s="69"/>
      <c r="O10" s="19"/>
      <c r="P10" s="11"/>
      <c r="Q10" s="11"/>
      <c r="R10" s="11"/>
      <c r="S10" s="86"/>
      <c r="T10" s="69"/>
      <c r="U10" s="19"/>
      <c r="V10" s="93"/>
      <c r="W10" s="19"/>
      <c r="X10" s="105"/>
      <c r="Y10" s="105"/>
    </row>
    <row r="11" spans="1:25" x14ac:dyDescent="0.2">
      <c r="V11" s="7"/>
      <c r="W11" s="6"/>
    </row>
    <row r="12" spans="1:25" x14ac:dyDescent="0.2">
      <c r="V12" s="7"/>
      <c r="W12" s="6"/>
    </row>
    <row r="13" spans="1:25" x14ac:dyDescent="0.2">
      <c r="V13" s="7"/>
      <c r="W13" s="6"/>
    </row>
    <row r="14" spans="1:25" x14ac:dyDescent="0.2">
      <c r="V14" s="7"/>
      <c r="W14" s="6"/>
    </row>
    <row r="15" spans="1:25" x14ac:dyDescent="0.2">
      <c r="V15" s="7"/>
      <c r="W15" s="6"/>
    </row>
    <row r="16" spans="1:25" x14ac:dyDescent="0.2">
      <c r="V16" s="7"/>
      <c r="W16" s="6"/>
    </row>
    <row r="17" spans="22:23" x14ac:dyDescent="0.2">
      <c r="V17" s="7"/>
      <c r="W17" s="6"/>
    </row>
    <row r="18" spans="22:23" x14ac:dyDescent="0.2">
      <c r="V18" s="7"/>
      <c r="W18" s="6"/>
    </row>
    <row r="19" spans="22:23" x14ac:dyDescent="0.2">
      <c r="V19" s="7"/>
      <c r="W19" s="6"/>
    </row>
    <row r="20" spans="22:23" x14ac:dyDescent="0.2">
      <c r="V20" s="7"/>
      <c r="W20" s="6"/>
    </row>
  </sheetData>
  <mergeCells count="2">
    <mergeCell ref="M1:O1"/>
    <mergeCell ref="S1:U1"/>
  </mergeCells>
  <printOptions horizontalCentered="1"/>
  <pageMargins left="0.23622047244094491" right="0.75" top="0.31496062992125984" bottom="0.78740157480314965" header="0.19685039370078741" footer="0.59055118110236227"/>
  <pageSetup paperSize="9" scale="82" orientation="landscape" blackAndWhite="1" horizontalDpi="300" verticalDpi="300" r:id="rId1"/>
  <headerFooter alignWithMargins="0">
    <oddFooter>&amp;L&amp;12                 Tiesnesis: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opLeftCell="A2" zoomScaleNormal="100" workbookViewId="0">
      <pane ySplit="4" topLeftCell="A6" activePane="bottomLeft" state="frozen"/>
      <selection activeCell="A5" sqref="A5:IV5"/>
      <selection pane="bottomLeft" activeCell="J8" sqref="J8"/>
    </sheetView>
  </sheetViews>
  <sheetFormatPr defaultRowHeight="15" x14ac:dyDescent="0.2"/>
  <cols>
    <col min="1" max="1" width="3.140625" style="4" customWidth="1"/>
    <col min="2" max="2" width="7.7109375" style="3" customWidth="1"/>
    <col min="3" max="3" width="12" style="5" customWidth="1"/>
    <col min="4" max="4" width="12.140625" style="5" customWidth="1"/>
    <col min="5" max="5" width="7" style="5" customWidth="1"/>
    <col min="6" max="6" width="12.42578125" style="4" customWidth="1"/>
    <col min="7" max="7" width="9.85546875" style="2" customWidth="1"/>
    <col min="8" max="8" width="5.5703125" style="2" customWidth="1"/>
    <col min="9" max="9" width="10.140625" style="2" customWidth="1"/>
    <col min="10" max="10" width="9.42578125" style="2" customWidth="1"/>
    <col min="11" max="11" width="9" style="3" customWidth="1"/>
    <col min="12" max="14" width="5" style="3" customWidth="1"/>
    <col min="15" max="17" width="5" style="2" customWidth="1"/>
    <col min="18" max="20" width="5" style="3" customWidth="1"/>
    <col min="21" max="24" width="5" style="2" customWidth="1"/>
    <col min="25" max="25" width="9.140625" style="2"/>
    <col min="26" max="26" width="8" style="1" customWidth="1"/>
    <col min="27" max="16384" width="9.140625" style="1"/>
  </cols>
  <sheetData>
    <row r="1" spans="1:26" ht="15" customHeight="1" x14ac:dyDescent="0.2">
      <c r="G1" s="28"/>
      <c r="H1" s="28"/>
      <c r="I1" s="28"/>
      <c r="J1" s="28"/>
      <c r="O1" s="155"/>
      <c r="P1" s="155"/>
      <c r="Q1" s="155"/>
      <c r="U1" s="155"/>
      <c r="V1" s="155"/>
      <c r="W1" s="155"/>
      <c r="X1" s="155"/>
    </row>
    <row r="2" spans="1:26" x14ac:dyDescent="0.2">
      <c r="D2" s="5" t="s">
        <v>24</v>
      </c>
      <c r="L2" s="4"/>
      <c r="M2" s="4"/>
      <c r="N2" s="4"/>
      <c r="R2" s="4"/>
      <c r="S2" s="4"/>
      <c r="T2" s="4"/>
    </row>
    <row r="3" spans="1:26" ht="15.75" x14ac:dyDescent="0.2">
      <c r="D3" s="37" t="s">
        <v>23</v>
      </c>
      <c r="G3" s="36"/>
      <c r="H3" s="36" t="s">
        <v>192</v>
      </c>
      <c r="I3" s="36"/>
      <c r="J3" s="36"/>
      <c r="L3" s="36"/>
      <c r="M3" s="36"/>
      <c r="N3" s="36"/>
      <c r="P3" s="36"/>
      <c r="R3" s="36"/>
      <c r="S3" s="36"/>
      <c r="T3" s="36"/>
      <c r="V3" s="36"/>
      <c r="W3" s="36"/>
      <c r="X3" s="36"/>
    </row>
    <row r="4" spans="1:26" ht="17.25" customHeight="1" x14ac:dyDescent="0.2">
      <c r="A4" s="1"/>
      <c r="B4" s="2"/>
      <c r="C4" s="35"/>
      <c r="D4" s="35"/>
      <c r="E4" s="35"/>
      <c r="F4" s="1"/>
      <c r="G4" s="32"/>
      <c r="H4" s="49" t="s">
        <v>21</v>
      </c>
      <c r="I4" s="32"/>
      <c r="J4" s="32"/>
      <c r="K4" s="2"/>
      <c r="L4" s="32"/>
      <c r="M4" s="32"/>
      <c r="N4" s="32"/>
      <c r="P4" s="33"/>
      <c r="Q4" s="32"/>
      <c r="R4" s="32"/>
      <c r="S4" s="32"/>
      <c r="T4" s="32"/>
      <c r="V4" s="33"/>
      <c r="W4" s="77"/>
      <c r="X4" s="77"/>
    </row>
    <row r="5" spans="1:26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29" t="s">
        <v>13</v>
      </c>
      <c r="H5" s="29" t="s">
        <v>12</v>
      </c>
      <c r="I5" s="29" t="s">
        <v>116</v>
      </c>
      <c r="J5" s="29" t="s">
        <v>10</v>
      </c>
      <c r="K5" s="31" t="s">
        <v>191</v>
      </c>
      <c r="L5" s="103">
        <v>1.3</v>
      </c>
      <c r="M5" s="29">
        <v>1.35</v>
      </c>
      <c r="N5" s="103">
        <v>1.4</v>
      </c>
      <c r="O5" s="29">
        <v>1.45</v>
      </c>
      <c r="P5" s="103">
        <v>1.5</v>
      </c>
      <c r="Q5" s="29">
        <v>1.55</v>
      </c>
      <c r="R5" s="103">
        <v>1.6</v>
      </c>
      <c r="S5" s="29">
        <v>1.65</v>
      </c>
      <c r="T5" s="103">
        <v>1.7</v>
      </c>
      <c r="U5" s="29">
        <v>1.75</v>
      </c>
      <c r="V5" s="103">
        <v>1.8</v>
      </c>
      <c r="W5" s="103">
        <v>1.83</v>
      </c>
      <c r="X5" s="29">
        <v>1.86</v>
      </c>
      <c r="Y5" s="28"/>
      <c r="Z5" s="28"/>
    </row>
    <row r="6" spans="1:26" s="53" customFormat="1" ht="29.25" customHeight="1" x14ac:dyDescent="0.2">
      <c r="A6" s="15"/>
      <c r="B6" s="24">
        <v>16</v>
      </c>
      <c r="C6" s="38" t="s">
        <v>190</v>
      </c>
      <c r="D6" s="38" t="s">
        <v>189</v>
      </c>
      <c r="E6" s="41">
        <v>1969</v>
      </c>
      <c r="F6" s="12" t="s">
        <v>188</v>
      </c>
      <c r="G6" s="70">
        <f>I6*J6</f>
        <v>2.1360600000000001</v>
      </c>
      <c r="H6" s="19">
        <v>1</v>
      </c>
      <c r="I6" s="19">
        <v>1.1867000000000001</v>
      </c>
      <c r="J6" s="70">
        <v>1.8</v>
      </c>
      <c r="K6" s="70">
        <v>1.65</v>
      </c>
      <c r="L6" s="11"/>
      <c r="M6" s="11"/>
      <c r="N6" s="11"/>
      <c r="O6" s="11"/>
      <c r="P6" s="11"/>
      <c r="Q6" s="11"/>
      <c r="R6" s="11"/>
      <c r="S6" s="11" t="s">
        <v>185</v>
      </c>
      <c r="T6" s="11" t="s">
        <v>185</v>
      </c>
      <c r="U6" s="11" t="s">
        <v>187</v>
      </c>
      <c r="V6" s="11">
        <v>0</v>
      </c>
      <c r="W6" s="11"/>
      <c r="X6" s="11" t="s">
        <v>186</v>
      </c>
      <c r="Y6" s="9"/>
      <c r="Z6" s="7"/>
    </row>
    <row r="7" spans="1:26" s="53" customFormat="1" ht="29.25" customHeight="1" x14ac:dyDescent="0.2">
      <c r="A7" s="15"/>
      <c r="B7" s="61">
        <v>13</v>
      </c>
      <c r="C7" s="47" t="s">
        <v>152</v>
      </c>
      <c r="D7" s="47" t="s">
        <v>151</v>
      </c>
      <c r="E7" s="39">
        <v>1980</v>
      </c>
      <c r="F7" s="12" t="s">
        <v>130</v>
      </c>
      <c r="G7" s="70">
        <f>I7*J7</f>
        <v>1.80965</v>
      </c>
      <c r="H7" s="10">
        <v>2</v>
      </c>
      <c r="I7" s="10">
        <v>1.0645</v>
      </c>
      <c r="J7" s="70">
        <v>1.7</v>
      </c>
      <c r="K7" s="70">
        <v>1.5</v>
      </c>
      <c r="L7" s="11"/>
      <c r="M7" s="11"/>
      <c r="N7" s="11"/>
      <c r="O7" s="11"/>
      <c r="P7" s="11" t="s">
        <v>185</v>
      </c>
      <c r="Q7" s="11" t="s">
        <v>185</v>
      </c>
      <c r="R7" s="11" t="s">
        <v>184</v>
      </c>
      <c r="S7" s="11" t="s">
        <v>184</v>
      </c>
      <c r="T7" s="11" t="s">
        <v>185</v>
      </c>
      <c r="U7" s="11" t="s">
        <v>186</v>
      </c>
      <c r="V7" s="11"/>
      <c r="W7" s="11"/>
      <c r="X7" s="11"/>
      <c r="Y7" s="9"/>
      <c r="Z7" s="85"/>
    </row>
    <row r="8" spans="1:26" ht="29.25" customHeight="1" x14ac:dyDescent="0.2">
      <c r="A8" s="26"/>
      <c r="B8" s="24">
        <v>94</v>
      </c>
      <c r="C8" s="38" t="s">
        <v>87</v>
      </c>
      <c r="D8" s="38" t="s">
        <v>86</v>
      </c>
      <c r="E8" s="41">
        <v>1971</v>
      </c>
      <c r="F8" s="12" t="s">
        <v>27</v>
      </c>
      <c r="G8" s="70">
        <f>I8*J8</f>
        <v>1.6273600000000001</v>
      </c>
      <c r="H8" s="78">
        <v>3</v>
      </c>
      <c r="I8" s="71">
        <v>1.1624000000000001</v>
      </c>
      <c r="J8" s="70">
        <v>1.4</v>
      </c>
      <c r="K8" s="70">
        <v>1.3</v>
      </c>
      <c r="L8" s="11" t="s">
        <v>185</v>
      </c>
      <c r="M8" s="11" t="s">
        <v>185</v>
      </c>
      <c r="N8" s="11" t="s">
        <v>184</v>
      </c>
      <c r="O8" s="11" t="s">
        <v>183</v>
      </c>
      <c r="P8" s="11"/>
      <c r="Q8" s="11"/>
      <c r="R8" s="11"/>
      <c r="S8" s="11"/>
      <c r="T8" s="11"/>
      <c r="U8" s="11"/>
      <c r="V8" s="11"/>
      <c r="W8" s="11"/>
      <c r="X8" s="11"/>
      <c r="Y8" s="9"/>
      <c r="Z8" s="6"/>
    </row>
    <row r="9" spans="1:26" s="8" customFormat="1" ht="29.25" customHeight="1" x14ac:dyDescent="0.2">
      <c r="A9" s="52"/>
      <c r="B9" s="101"/>
      <c r="C9" s="47"/>
      <c r="D9" s="47"/>
      <c r="E9" s="63"/>
      <c r="F9" s="102"/>
      <c r="G9" s="19"/>
      <c r="H9" s="19"/>
      <c r="I9" s="19"/>
      <c r="J9" s="19"/>
      <c r="K9" s="10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85"/>
      <c r="Z9" s="85"/>
    </row>
    <row r="10" spans="1:26" ht="29.25" customHeight="1" x14ac:dyDescent="0.2">
      <c r="A10" s="52"/>
      <c r="B10" s="24"/>
      <c r="C10" s="47"/>
      <c r="D10" s="47"/>
      <c r="E10" s="10"/>
      <c r="F10" s="12"/>
      <c r="G10" s="19"/>
      <c r="H10" s="19"/>
      <c r="I10" s="19"/>
      <c r="J10" s="19"/>
      <c r="K10" s="24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85"/>
      <c r="Z10" s="85"/>
    </row>
    <row r="11" spans="1:26" x14ac:dyDescent="0.2">
      <c r="Y11" s="7"/>
      <c r="Z11" s="6"/>
    </row>
    <row r="12" spans="1:26" x14ac:dyDescent="0.2">
      <c r="Y12" s="7"/>
      <c r="Z12" s="6"/>
    </row>
    <row r="13" spans="1:26" x14ac:dyDescent="0.2">
      <c r="Y13" s="7"/>
      <c r="Z13" s="6"/>
    </row>
    <row r="14" spans="1:26" x14ac:dyDescent="0.2">
      <c r="Y14" s="7"/>
      <c r="Z14" s="6"/>
    </row>
    <row r="15" spans="1:26" x14ac:dyDescent="0.2">
      <c r="Y15" s="7"/>
      <c r="Z15" s="6"/>
    </row>
    <row r="16" spans="1:26" x14ac:dyDescent="0.2">
      <c r="Y16" s="7"/>
      <c r="Z16" s="6"/>
    </row>
    <row r="17" spans="25:26" s="1" customFormat="1" ht="12.75" x14ac:dyDescent="0.2">
      <c r="Y17" s="7"/>
      <c r="Z17" s="6"/>
    </row>
    <row r="18" spans="25:26" s="1" customFormat="1" ht="12.75" x14ac:dyDescent="0.2">
      <c r="Y18" s="7"/>
      <c r="Z18" s="6"/>
    </row>
    <row r="19" spans="25:26" s="1" customFormat="1" ht="12.75" x14ac:dyDescent="0.2">
      <c r="Y19" s="7"/>
      <c r="Z19" s="6"/>
    </row>
    <row r="20" spans="25:26" s="1" customFormat="1" ht="12.75" x14ac:dyDescent="0.2">
      <c r="Y20" s="7"/>
      <c r="Z20" s="6"/>
    </row>
  </sheetData>
  <mergeCells count="2">
    <mergeCell ref="O1:Q1"/>
    <mergeCell ref="U1:X1"/>
  </mergeCells>
  <printOptions horizontalCentered="1"/>
  <pageMargins left="0.23622047244094491" right="0.75" top="0.31496062992125984" bottom="0.78740157480314965" header="0.19685039370078741" footer="0.59055118110236227"/>
  <pageSetup paperSize="9" scale="85" orientation="landscape" blackAndWhite="1" horizontalDpi="300" verticalDpi="300" r:id="rId1"/>
  <headerFooter alignWithMargins="0">
    <oddFooter>&amp;L&amp;12                 Tiesnesis: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A2" zoomScaleNormal="100" workbookViewId="0">
      <pane ySplit="4" topLeftCell="A6" activePane="bottomLeft" state="frozen"/>
      <selection activeCell="A5" sqref="A5:IV5"/>
      <selection pane="bottomLeft" activeCell="G9" sqref="G9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12" style="3" customWidth="1"/>
    <col min="12" max="14" width="12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32"/>
      <c r="H4" s="32" t="s">
        <v>98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 x14ac:dyDescent="0.2">
      <c r="A6" s="26"/>
      <c r="B6" s="61">
        <v>34</v>
      </c>
      <c r="C6" s="47" t="s">
        <v>62</v>
      </c>
      <c r="D6" s="47" t="s">
        <v>61</v>
      </c>
      <c r="E6" s="60">
        <v>2001</v>
      </c>
      <c r="F6" s="12" t="s">
        <v>60</v>
      </c>
      <c r="G6" s="10">
        <v>5.63</v>
      </c>
      <c r="H6" s="10">
        <v>1</v>
      </c>
      <c r="I6" s="21">
        <v>5.63</v>
      </c>
      <c r="J6" s="21">
        <v>5.41</v>
      </c>
      <c r="K6" s="21"/>
      <c r="L6" s="21">
        <v>5.44</v>
      </c>
      <c r="M6" s="20"/>
      <c r="N6" s="10">
        <v>5.47</v>
      </c>
      <c r="O6" s="9"/>
      <c r="P6" s="9"/>
    </row>
    <row r="7" spans="1:16" ht="21" customHeight="1" x14ac:dyDescent="0.2">
      <c r="A7" s="15"/>
      <c r="B7" s="21">
        <v>25</v>
      </c>
      <c r="C7" s="47" t="s">
        <v>122</v>
      </c>
      <c r="D7" s="47" t="s">
        <v>121</v>
      </c>
      <c r="E7" s="10" t="s">
        <v>55</v>
      </c>
      <c r="F7" s="12" t="s">
        <v>54</v>
      </c>
      <c r="G7" s="19">
        <v>4.3499999999999996</v>
      </c>
      <c r="H7" s="19">
        <v>2</v>
      </c>
      <c r="I7" s="21">
        <v>4.17</v>
      </c>
      <c r="J7" s="21">
        <v>4.21</v>
      </c>
      <c r="K7" s="21">
        <v>4.17</v>
      </c>
      <c r="L7" s="21">
        <v>4.3499999999999996</v>
      </c>
      <c r="M7" s="21">
        <v>4.24</v>
      </c>
      <c r="N7" s="19"/>
      <c r="O7" s="9"/>
      <c r="P7" s="9"/>
    </row>
    <row r="8" spans="1:16" ht="21" customHeight="1" x14ac:dyDescent="0.2">
      <c r="A8" s="15"/>
      <c r="B8" s="84">
        <v>44</v>
      </c>
      <c r="C8" s="47" t="s">
        <v>120</v>
      </c>
      <c r="D8" s="47" t="s">
        <v>119</v>
      </c>
      <c r="E8" s="10">
        <v>2003</v>
      </c>
      <c r="F8" s="12" t="s">
        <v>54</v>
      </c>
      <c r="G8" s="10">
        <v>4.07</v>
      </c>
      <c r="H8" s="10">
        <v>3</v>
      </c>
      <c r="I8" s="11">
        <v>3.78</v>
      </c>
      <c r="J8" s="11">
        <v>4.07</v>
      </c>
      <c r="K8" s="11">
        <v>3.89</v>
      </c>
      <c r="L8" s="10"/>
      <c r="M8" s="44"/>
      <c r="N8" s="10"/>
      <c r="O8" s="9"/>
      <c r="P8" s="9"/>
    </row>
    <row r="9" spans="1:16" s="8" customFormat="1" ht="21" customHeight="1" x14ac:dyDescent="0.2">
      <c r="A9" s="15"/>
      <c r="B9" s="83">
        <v>84</v>
      </c>
      <c r="C9" s="25" t="s">
        <v>91</v>
      </c>
      <c r="D9" s="25" t="s">
        <v>90</v>
      </c>
      <c r="E9" s="22">
        <v>2002</v>
      </c>
      <c r="F9" s="12" t="s">
        <v>1</v>
      </c>
      <c r="G9" s="70">
        <v>3.9</v>
      </c>
      <c r="H9" s="74">
        <v>4</v>
      </c>
      <c r="I9" s="21">
        <v>3.9</v>
      </c>
      <c r="J9" s="21">
        <v>2.83</v>
      </c>
      <c r="K9" s="21"/>
      <c r="L9" s="10">
        <v>3.46</v>
      </c>
      <c r="M9" s="44"/>
      <c r="N9" s="78"/>
      <c r="O9" s="9"/>
      <c r="P9" s="7"/>
    </row>
    <row r="10" spans="1:16" s="53" customFormat="1" ht="21" customHeight="1" x14ac:dyDescent="0.2">
      <c r="A10" s="15"/>
      <c r="B10" s="84">
        <v>41</v>
      </c>
      <c r="C10" s="47" t="s">
        <v>93</v>
      </c>
      <c r="D10" s="47" t="s">
        <v>92</v>
      </c>
      <c r="E10" s="10">
        <v>2003</v>
      </c>
      <c r="F10" s="12" t="s">
        <v>54</v>
      </c>
      <c r="G10" s="10">
        <v>3.55</v>
      </c>
      <c r="H10" s="10">
        <v>5</v>
      </c>
      <c r="I10" s="21">
        <v>3.55</v>
      </c>
      <c r="J10" s="21">
        <v>3.33</v>
      </c>
      <c r="K10" s="21">
        <v>3.14</v>
      </c>
      <c r="L10" s="10"/>
      <c r="M10" s="44"/>
      <c r="N10" s="10"/>
      <c r="O10" s="9"/>
      <c r="P10" s="7"/>
    </row>
    <row r="11" spans="1:16" s="53" customFormat="1" ht="21" customHeight="1" x14ac:dyDescent="0.2">
      <c r="A11" s="15"/>
      <c r="B11" s="83"/>
      <c r="C11" s="25"/>
      <c r="D11" s="25"/>
      <c r="E11" s="22"/>
      <c r="F11" s="12"/>
      <c r="G11" s="19"/>
      <c r="H11" s="19"/>
      <c r="I11" s="21"/>
      <c r="J11" s="21"/>
      <c r="K11" s="21"/>
      <c r="L11" s="86"/>
      <c r="M11" s="69"/>
      <c r="N11" s="19"/>
      <c r="O11" s="9"/>
      <c r="P11" s="85"/>
    </row>
    <row r="12" spans="1:16" ht="21" customHeight="1" x14ac:dyDescent="0.2">
      <c r="A12" s="26"/>
      <c r="B12" s="11"/>
      <c r="C12" s="14"/>
      <c r="D12" s="14"/>
      <c r="E12" s="45"/>
      <c r="F12" s="12"/>
      <c r="G12" s="10"/>
      <c r="H12" s="10"/>
      <c r="I12" s="21"/>
      <c r="J12" s="21"/>
      <c r="K12" s="21"/>
      <c r="L12" s="10"/>
      <c r="M12" s="44"/>
      <c r="N12" s="10"/>
      <c r="O12" s="9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  <row r="19" spans="15:16" x14ac:dyDescent="0.2">
      <c r="O19" s="7"/>
      <c r="P19" s="6"/>
    </row>
    <row r="20" spans="15:16" x14ac:dyDescent="0.2">
      <c r="O20" s="7"/>
      <c r="P20" s="6"/>
    </row>
    <row r="21" spans="15:16" x14ac:dyDescent="0.2">
      <c r="O21" s="7"/>
      <c r="P21" s="6"/>
    </row>
    <row r="22" spans="15:16" x14ac:dyDescent="0.2">
      <c r="O22" s="7"/>
      <c r="P22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A2" zoomScaleNormal="100" workbookViewId="0">
      <pane ySplit="4" topLeftCell="A6" activePane="bottomLeft" state="frozen"/>
      <selection activeCell="A11" sqref="A11:IV11"/>
      <selection pane="bottomLeft" activeCell="F11" sqref="F11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8.42578125" style="3" customWidth="1"/>
    <col min="12" max="14" width="8.425781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32"/>
      <c r="H4" s="32" t="s">
        <v>52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 x14ac:dyDescent="0.2">
      <c r="A6" s="26"/>
      <c r="B6" s="21">
        <v>35</v>
      </c>
      <c r="C6" s="47" t="s">
        <v>122</v>
      </c>
      <c r="D6" s="47" t="s">
        <v>133</v>
      </c>
      <c r="E6" s="63">
        <v>1998</v>
      </c>
      <c r="F6" s="12" t="s">
        <v>34</v>
      </c>
      <c r="G6" s="10">
        <v>5.66</v>
      </c>
      <c r="H6" s="10">
        <v>1</v>
      </c>
      <c r="I6" s="88">
        <v>5.46</v>
      </c>
      <c r="J6" s="88"/>
      <c r="K6" s="88">
        <v>5.15</v>
      </c>
      <c r="L6" s="70">
        <v>5.6</v>
      </c>
      <c r="M6" s="70">
        <v>5.66</v>
      </c>
      <c r="N6" s="70"/>
      <c r="O6" s="9"/>
      <c r="P6" s="9"/>
    </row>
    <row r="7" spans="1:16" ht="21" customHeight="1" x14ac:dyDescent="0.2">
      <c r="A7" s="15"/>
      <c r="B7" s="11">
        <v>40</v>
      </c>
      <c r="C7" s="47" t="s">
        <v>132</v>
      </c>
      <c r="D7" s="47" t="s">
        <v>131</v>
      </c>
      <c r="E7" s="60">
        <v>1994</v>
      </c>
      <c r="F7" s="12" t="s">
        <v>130</v>
      </c>
      <c r="G7" s="10">
        <v>5.49</v>
      </c>
      <c r="H7" s="10">
        <v>2</v>
      </c>
      <c r="I7" s="90">
        <v>5.39</v>
      </c>
      <c r="J7" s="90">
        <v>5.49</v>
      </c>
      <c r="K7" s="90"/>
      <c r="L7" s="90"/>
      <c r="M7" s="70"/>
      <c r="N7" s="70">
        <v>5.43</v>
      </c>
      <c r="O7" s="9"/>
      <c r="P7" s="9"/>
    </row>
    <row r="8" spans="1:16" ht="21" customHeight="1" x14ac:dyDescent="0.2">
      <c r="A8" s="15"/>
      <c r="B8" s="21">
        <v>71</v>
      </c>
      <c r="C8" s="47" t="s">
        <v>129</v>
      </c>
      <c r="D8" s="47" t="s">
        <v>128</v>
      </c>
      <c r="E8" s="63">
        <v>1997</v>
      </c>
      <c r="F8" s="12" t="s">
        <v>28</v>
      </c>
      <c r="G8" s="19">
        <v>4.82</v>
      </c>
      <c r="H8" s="19">
        <v>3</v>
      </c>
      <c r="I8" s="90">
        <v>3.19</v>
      </c>
      <c r="J8" s="90">
        <v>3.62</v>
      </c>
      <c r="K8" s="90"/>
      <c r="L8" s="90">
        <v>3.43</v>
      </c>
      <c r="M8" s="87">
        <v>3.51</v>
      </c>
      <c r="N8" s="86">
        <v>4.82</v>
      </c>
      <c r="O8" s="9"/>
      <c r="P8" s="9"/>
    </row>
    <row r="9" spans="1:16" s="8" customFormat="1" ht="21" customHeight="1" x14ac:dyDescent="0.2">
      <c r="A9" s="15"/>
      <c r="B9" s="21">
        <v>39</v>
      </c>
      <c r="C9" s="47" t="s">
        <v>127</v>
      </c>
      <c r="D9" s="47" t="s">
        <v>126</v>
      </c>
      <c r="E9" s="63">
        <v>1999</v>
      </c>
      <c r="F9" s="12" t="s">
        <v>34</v>
      </c>
      <c r="G9" s="10">
        <v>4.6500000000000004</v>
      </c>
      <c r="H9" s="10">
        <v>4</v>
      </c>
      <c r="I9" s="90">
        <v>4.37</v>
      </c>
      <c r="J9" s="90">
        <v>4.3899999999999997</v>
      </c>
      <c r="K9" s="90">
        <v>4.29</v>
      </c>
      <c r="L9" s="70">
        <v>4.6399999999999997</v>
      </c>
      <c r="M9" s="87">
        <v>4.6500000000000004</v>
      </c>
      <c r="N9" s="70">
        <v>4.51</v>
      </c>
      <c r="O9" s="9"/>
      <c r="P9" s="7"/>
    </row>
    <row r="10" spans="1:16" s="53" customFormat="1" ht="21" customHeight="1" x14ac:dyDescent="0.2">
      <c r="A10" s="15"/>
      <c r="B10" s="83">
        <v>49</v>
      </c>
      <c r="C10" s="25" t="s">
        <v>125</v>
      </c>
      <c r="D10" s="25" t="s">
        <v>124</v>
      </c>
      <c r="E10" s="22">
        <v>1998</v>
      </c>
      <c r="F10" s="12" t="s">
        <v>28</v>
      </c>
      <c r="G10" s="19">
        <v>4.55</v>
      </c>
      <c r="H10" s="19">
        <v>5</v>
      </c>
      <c r="I10" s="90">
        <v>4.38</v>
      </c>
      <c r="J10" s="90">
        <v>4.4400000000000004</v>
      </c>
      <c r="K10" s="90">
        <v>4.53</v>
      </c>
      <c r="L10" s="86">
        <v>4.55</v>
      </c>
      <c r="M10" s="91">
        <v>4.47</v>
      </c>
      <c r="N10" s="86"/>
      <c r="O10" s="9"/>
      <c r="P10" s="7"/>
    </row>
    <row r="11" spans="1:16" s="53" customFormat="1" ht="21" customHeight="1" x14ac:dyDescent="0.2">
      <c r="A11" s="15"/>
      <c r="B11" s="21">
        <v>15</v>
      </c>
      <c r="C11" s="47" t="s">
        <v>41</v>
      </c>
      <c r="D11" s="47" t="s">
        <v>40</v>
      </c>
      <c r="E11" s="48">
        <v>2000</v>
      </c>
      <c r="F11" s="12" t="s">
        <v>28</v>
      </c>
      <c r="G11" s="70">
        <v>4.26</v>
      </c>
      <c r="H11" s="74">
        <v>6</v>
      </c>
      <c r="I11" s="90"/>
      <c r="J11" s="90">
        <v>3.45</v>
      </c>
      <c r="K11" s="90">
        <v>4.01</v>
      </c>
      <c r="L11" s="70">
        <v>4.13</v>
      </c>
      <c r="M11" s="87">
        <v>4.08</v>
      </c>
      <c r="N11" s="70">
        <v>4.26</v>
      </c>
      <c r="O11" s="9"/>
      <c r="P11" s="85"/>
    </row>
    <row r="12" spans="1:16" ht="21" customHeight="1" x14ac:dyDescent="0.2">
      <c r="A12" s="26"/>
      <c r="B12" s="11"/>
      <c r="C12" s="14"/>
      <c r="D12" s="14"/>
      <c r="E12" s="45"/>
      <c r="F12" s="12"/>
      <c r="G12" s="10"/>
      <c r="H12" s="10"/>
      <c r="I12" s="21"/>
      <c r="J12" s="21"/>
      <c r="K12" s="21"/>
      <c r="L12" s="10"/>
      <c r="M12" s="44"/>
      <c r="N12" s="10"/>
      <c r="O12" s="9"/>
      <c r="P12" s="6"/>
    </row>
    <row r="13" spans="1:16" s="8" customFormat="1" ht="21" customHeight="1" x14ac:dyDescent="0.2">
      <c r="A13" s="52"/>
      <c r="B13" s="21"/>
      <c r="C13" s="40"/>
      <c r="D13" s="14"/>
      <c r="E13" s="19"/>
      <c r="F13" s="12"/>
      <c r="G13" s="19"/>
      <c r="H13" s="19"/>
      <c r="I13" s="21"/>
      <c r="J13" s="21"/>
      <c r="K13" s="21"/>
      <c r="L13" s="19"/>
      <c r="M13" s="69"/>
      <c r="N13" s="19"/>
      <c r="O13" s="85"/>
      <c r="P13" s="85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  <row r="19" spans="15:16" x14ac:dyDescent="0.2">
      <c r="O19" s="7"/>
      <c r="P19" s="6"/>
    </row>
    <row r="20" spans="15:16" x14ac:dyDescent="0.2">
      <c r="O20" s="7"/>
      <c r="P20" s="6"/>
    </row>
    <row r="21" spans="15:16" x14ac:dyDescent="0.2">
      <c r="O21" s="7"/>
      <c r="P21" s="6"/>
    </row>
    <row r="22" spans="15:16" x14ac:dyDescent="0.2">
      <c r="O22" s="7"/>
      <c r="P22" s="6"/>
    </row>
    <row r="23" spans="15:16" x14ac:dyDescent="0.2">
      <c r="O23" s="7"/>
      <c r="P23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A2" zoomScaleNormal="100" workbookViewId="0">
      <pane ySplit="4" topLeftCell="A6" activePane="bottomLeft" state="frozen"/>
      <selection activeCell="A5" sqref="A5:IV5"/>
      <selection pane="bottomLeft" activeCell="G4" sqref="G4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3.28515625" style="4" customWidth="1"/>
    <col min="7" max="7" width="10.140625" style="2" customWidth="1"/>
    <col min="8" max="8" width="7.140625" style="2" customWidth="1"/>
    <col min="9" max="9" width="10.42578125" style="2" customWidth="1"/>
    <col min="10" max="10" width="8.5703125" style="2" customWidth="1"/>
    <col min="11" max="13" width="8.5703125" style="3" customWidth="1"/>
    <col min="14" max="16" width="8.570312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 x14ac:dyDescent="0.2">
      <c r="G1" s="28"/>
      <c r="H1" s="28"/>
      <c r="I1" s="28"/>
      <c r="J1" s="28"/>
      <c r="N1" s="155"/>
      <c r="O1" s="155"/>
      <c r="P1" s="155"/>
    </row>
    <row r="2" spans="1:18" x14ac:dyDescent="0.2">
      <c r="D2" s="5" t="s">
        <v>24</v>
      </c>
      <c r="K2" s="4"/>
      <c r="L2" s="4"/>
      <c r="M2" s="4"/>
    </row>
    <row r="3" spans="1:18" ht="15.75" x14ac:dyDescent="0.2">
      <c r="D3" s="37" t="s">
        <v>23</v>
      </c>
      <c r="G3" s="36" t="s">
        <v>123</v>
      </c>
      <c r="H3" s="36"/>
      <c r="I3" s="36"/>
      <c r="J3" s="36"/>
      <c r="K3" s="36"/>
      <c r="L3" s="36"/>
      <c r="M3" s="36"/>
      <c r="O3" s="36"/>
    </row>
    <row r="4" spans="1:18" ht="17.25" customHeight="1" x14ac:dyDescent="0.2">
      <c r="A4" s="1"/>
      <c r="B4" s="2"/>
      <c r="C4" s="35"/>
      <c r="D4" s="35"/>
      <c r="E4" s="35"/>
      <c r="F4" s="1"/>
      <c r="G4" s="49" t="s">
        <v>75</v>
      </c>
      <c r="H4" s="32"/>
      <c r="I4" s="32"/>
      <c r="J4" s="32"/>
      <c r="K4" s="32"/>
      <c r="L4" s="32"/>
      <c r="M4" s="32"/>
      <c r="O4" s="33"/>
      <c r="P4" s="32"/>
    </row>
    <row r="5" spans="1:18" s="27" customFormat="1" ht="44.25" customHeight="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136</v>
      </c>
      <c r="H5" s="29" t="s">
        <v>117</v>
      </c>
      <c r="I5" s="29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8" customFormat="1" ht="21" customHeight="1" x14ac:dyDescent="0.2">
      <c r="A6" s="26"/>
      <c r="B6" s="22">
        <v>22</v>
      </c>
      <c r="C6" s="47" t="s">
        <v>73</v>
      </c>
      <c r="D6" s="47" t="s">
        <v>72</v>
      </c>
      <c r="E6" s="10">
        <v>1957</v>
      </c>
      <c r="F6" s="12" t="s">
        <v>1</v>
      </c>
      <c r="G6" s="70">
        <f>I6*J6</f>
        <v>5.6487999999999996</v>
      </c>
      <c r="H6" s="10">
        <v>1</v>
      </c>
      <c r="I6" s="10">
        <v>1.4121999999999999</v>
      </c>
      <c r="J6" s="70">
        <v>4</v>
      </c>
      <c r="K6" s="90">
        <v>3.78</v>
      </c>
      <c r="L6" s="90">
        <v>3.54</v>
      </c>
      <c r="M6" s="90">
        <v>4</v>
      </c>
      <c r="N6" s="21"/>
      <c r="O6" s="20"/>
      <c r="P6" s="10"/>
      <c r="Q6" s="9"/>
      <c r="R6" s="9"/>
    </row>
    <row r="7" spans="1:18" ht="21" customHeight="1" x14ac:dyDescent="0.2">
      <c r="A7" s="15"/>
      <c r="B7" s="24">
        <v>4</v>
      </c>
      <c r="C7" s="38" t="s">
        <v>135</v>
      </c>
      <c r="D7" s="38" t="s">
        <v>128</v>
      </c>
      <c r="E7" s="41">
        <v>1977</v>
      </c>
      <c r="F7" s="75" t="s">
        <v>134</v>
      </c>
      <c r="G7" s="70">
        <f>I7*J7</f>
        <v>4.5499299999999998</v>
      </c>
      <c r="H7" s="19">
        <v>2</v>
      </c>
      <c r="I7" s="19">
        <v>1.0885</v>
      </c>
      <c r="J7" s="86">
        <v>4.18</v>
      </c>
      <c r="K7" s="90">
        <v>3.92</v>
      </c>
      <c r="L7" s="90">
        <v>4.1100000000000003</v>
      </c>
      <c r="M7" s="90">
        <v>4.18</v>
      </c>
      <c r="N7" s="21"/>
      <c r="O7" s="20"/>
      <c r="P7" s="19"/>
      <c r="Q7" s="9"/>
      <c r="R7" s="9"/>
    </row>
    <row r="8" spans="1:18" ht="21" customHeight="1" x14ac:dyDescent="0.2">
      <c r="A8" s="15"/>
      <c r="B8" s="92"/>
      <c r="C8" s="92"/>
      <c r="D8" s="92"/>
      <c r="E8" s="45"/>
      <c r="F8" s="75"/>
      <c r="G8" s="10"/>
      <c r="H8" s="10"/>
      <c r="I8" s="10"/>
      <c r="J8" s="10"/>
      <c r="K8" s="11"/>
      <c r="L8" s="11"/>
      <c r="M8" s="11"/>
      <c r="N8" s="10"/>
      <c r="O8" s="44"/>
      <c r="P8" s="10"/>
      <c r="Q8" s="9"/>
      <c r="R8" s="9"/>
    </row>
    <row r="9" spans="1:18" s="8" customFormat="1" ht="21" customHeight="1" x14ac:dyDescent="0.2">
      <c r="A9" s="15"/>
      <c r="B9" s="18"/>
      <c r="C9" s="17"/>
      <c r="D9" s="17"/>
      <c r="E9" s="66"/>
      <c r="F9" s="55"/>
      <c r="G9" s="10"/>
      <c r="H9" s="10"/>
      <c r="I9" s="10"/>
      <c r="J9" s="10"/>
      <c r="K9" s="21"/>
      <c r="L9" s="21"/>
      <c r="M9" s="21"/>
      <c r="N9" s="10"/>
      <c r="O9" s="44"/>
      <c r="P9" s="10"/>
      <c r="Q9" s="9"/>
      <c r="R9" s="7"/>
    </row>
    <row r="10" spans="1:18" x14ac:dyDescent="0.2">
      <c r="Q10" s="7"/>
      <c r="R10" s="6"/>
    </row>
    <row r="11" spans="1:18" x14ac:dyDescent="0.2">
      <c r="Q11" s="7"/>
      <c r="R11" s="6"/>
    </row>
    <row r="12" spans="1:18" x14ac:dyDescent="0.2">
      <c r="Q12" s="7"/>
      <c r="R12" s="6"/>
    </row>
    <row r="13" spans="1:18" x14ac:dyDescent="0.2">
      <c r="Q13" s="7"/>
      <c r="R13" s="6"/>
    </row>
    <row r="14" spans="1:18" x14ac:dyDescent="0.2">
      <c r="Q14" s="7"/>
      <c r="R14" s="6"/>
    </row>
    <row r="15" spans="1:18" x14ac:dyDescent="0.2">
      <c r="Q15" s="7"/>
      <c r="R15" s="6"/>
    </row>
    <row r="16" spans="1:18" x14ac:dyDescent="0.2">
      <c r="Q16" s="7"/>
      <c r="R16" s="6"/>
    </row>
    <row r="17" spans="17:18" s="1" customFormat="1" ht="12.75" x14ac:dyDescent="0.2">
      <c r="Q17" s="7"/>
      <c r="R17" s="6"/>
    </row>
    <row r="18" spans="17:18" s="1" customFormat="1" ht="12.75" x14ac:dyDescent="0.2">
      <c r="Q18" s="7"/>
      <c r="R18" s="6"/>
    </row>
    <row r="19" spans="17:18" s="1" customFormat="1" ht="12.75" x14ac:dyDescent="0.2">
      <c r="Q19" s="7"/>
      <c r="R19" s="6"/>
    </row>
  </sheetData>
  <mergeCells count="1">
    <mergeCell ref="N1:P1"/>
  </mergeCells>
  <printOptions horizontalCentered="1"/>
  <pageMargins left="0.23622047244094491" right="0.75" top="0.31496062992125984" bottom="0.78740157480314965" header="0.19685039370078741" footer="0.59055118110236227"/>
  <pageSetup paperSize="9" scale="98" orientation="landscape" blackAndWhite="1" horizontalDpi="300" verticalDpi="300" r:id="rId1"/>
  <headerFooter alignWithMargins="0">
    <oddFooter>&amp;L&amp;12                 Tiesnesis: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opLeftCell="A2" zoomScaleNormal="100" workbookViewId="0">
      <pane ySplit="4" topLeftCell="A6" activePane="bottomLeft" state="frozen"/>
      <selection activeCell="F14" sqref="F14"/>
      <selection pane="bottomLeft" activeCell="D19" sqref="D19"/>
    </sheetView>
  </sheetViews>
  <sheetFormatPr defaultRowHeight="15" x14ac:dyDescent="0.2"/>
  <cols>
    <col min="1" max="1" width="4.710937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53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65</v>
      </c>
      <c r="H4" s="33"/>
    </row>
    <row r="5" spans="1:8" s="27" customFormat="1" ht="25.5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19">
        <v>1</v>
      </c>
      <c r="B6" s="11">
        <v>62</v>
      </c>
      <c r="C6" s="47" t="s">
        <v>64</v>
      </c>
      <c r="D6" s="47" t="s">
        <v>63</v>
      </c>
      <c r="E6" s="60">
        <v>2001</v>
      </c>
      <c r="F6" s="12" t="s">
        <v>60</v>
      </c>
      <c r="G6" s="62">
        <v>12.4</v>
      </c>
      <c r="H6" s="10">
        <v>1</v>
      </c>
    </row>
    <row r="7" spans="1:8" ht="20.25" customHeight="1" x14ac:dyDescent="0.2">
      <c r="A7" s="31">
        <v>2</v>
      </c>
      <c r="B7" s="11">
        <v>34</v>
      </c>
      <c r="C7" s="47" t="s">
        <v>62</v>
      </c>
      <c r="D7" s="47" t="s">
        <v>61</v>
      </c>
      <c r="E7" s="60">
        <v>2001</v>
      </c>
      <c r="F7" s="12" t="s">
        <v>60</v>
      </c>
      <c r="G7" s="62">
        <v>12.7</v>
      </c>
      <c r="H7" s="19">
        <v>2</v>
      </c>
    </row>
    <row r="8" spans="1:8" ht="20.25" customHeight="1" x14ac:dyDescent="0.2">
      <c r="A8" s="31">
        <v>3</v>
      </c>
      <c r="B8" s="21">
        <v>61</v>
      </c>
      <c r="C8" s="47" t="s">
        <v>59</v>
      </c>
      <c r="D8" s="47" t="s">
        <v>58</v>
      </c>
      <c r="E8" s="63">
        <v>2000</v>
      </c>
      <c r="F8" s="12" t="s">
        <v>28</v>
      </c>
      <c r="G8" s="62">
        <v>13.7</v>
      </c>
      <c r="H8" s="10">
        <v>3</v>
      </c>
    </row>
    <row r="9" spans="1:8" s="53" customFormat="1" ht="20.25" customHeight="1" x14ac:dyDescent="0.2">
      <c r="A9" s="31">
        <v>5</v>
      </c>
      <c r="B9" s="21">
        <v>135</v>
      </c>
      <c r="C9" s="47" t="s">
        <v>57</v>
      </c>
      <c r="D9" s="47" t="s">
        <v>56</v>
      </c>
      <c r="E9" s="10" t="s">
        <v>55</v>
      </c>
      <c r="F9" s="12" t="s">
        <v>54</v>
      </c>
      <c r="G9" s="62">
        <v>16.100000000000001</v>
      </c>
      <c r="H9" s="19">
        <v>4</v>
      </c>
    </row>
    <row r="10" spans="1:8" s="53" customFormat="1" ht="20.25" customHeight="1" x14ac:dyDescent="0.2">
      <c r="A10" s="15"/>
      <c r="B10" s="61"/>
      <c r="C10" s="14"/>
      <c r="D10" s="14"/>
      <c r="E10" s="68"/>
      <c r="F10" s="12"/>
      <c r="G10" s="67"/>
      <c r="H10" s="19"/>
    </row>
    <row r="11" spans="1:8" ht="20.25" customHeight="1" x14ac:dyDescent="0.2">
      <c r="A11" s="26"/>
      <c r="B11" s="11"/>
      <c r="C11" s="14"/>
      <c r="D11" s="14"/>
      <c r="E11" s="19"/>
      <c r="F11" s="12"/>
      <c r="G11" s="67"/>
      <c r="H11" s="10"/>
    </row>
    <row r="12" spans="1:8" s="8" customFormat="1" ht="20.25" customHeight="1" x14ac:dyDescent="0.2">
      <c r="A12" s="52"/>
      <c r="B12" s="18"/>
      <c r="C12" s="17"/>
      <c r="D12" s="17"/>
      <c r="E12" s="66"/>
      <c r="F12" s="55"/>
      <c r="G12" s="54"/>
      <c r="H12" s="19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opLeftCell="A2" zoomScaleNormal="100" workbookViewId="0">
      <pane ySplit="4" topLeftCell="A6" activePane="bottomLeft" state="frozen"/>
      <selection activeCell="A11" sqref="A11:IV11"/>
      <selection pane="bottomLeft" activeCell="H4" sqref="H4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12" style="3" customWidth="1"/>
    <col min="12" max="14" width="12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32"/>
      <c r="H4" s="49" t="s">
        <v>83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 x14ac:dyDescent="0.2">
      <c r="A6" s="26"/>
      <c r="B6" s="61">
        <v>32</v>
      </c>
      <c r="C6" s="47" t="s">
        <v>82</v>
      </c>
      <c r="D6" s="47" t="s">
        <v>81</v>
      </c>
      <c r="E6" s="60">
        <v>2001</v>
      </c>
      <c r="F6" s="12" t="s">
        <v>34</v>
      </c>
      <c r="G6" s="70">
        <f>MAX(I6:N6)</f>
        <v>5.2</v>
      </c>
      <c r="H6" s="19">
        <v>1</v>
      </c>
      <c r="I6" s="21">
        <v>4.9800000000000004</v>
      </c>
      <c r="J6" s="90">
        <v>5.2</v>
      </c>
      <c r="K6" s="21">
        <v>3.59</v>
      </c>
      <c r="L6" s="21">
        <v>4.53</v>
      </c>
      <c r="M6" s="20"/>
      <c r="N6" s="19"/>
      <c r="O6" s="9"/>
      <c r="P6" s="9"/>
    </row>
    <row r="7" spans="1:16" ht="21" customHeight="1" x14ac:dyDescent="0.2">
      <c r="A7" s="15"/>
      <c r="B7" s="22">
        <v>14</v>
      </c>
      <c r="C7" s="47" t="s">
        <v>156</v>
      </c>
      <c r="D7" s="47" t="s">
        <v>155</v>
      </c>
      <c r="E7" s="10" t="s">
        <v>104</v>
      </c>
      <c r="F7" s="12" t="s">
        <v>54</v>
      </c>
      <c r="G7" s="10">
        <f>MAX(I7:N7)</f>
        <v>4.63</v>
      </c>
      <c r="H7" s="10">
        <v>2</v>
      </c>
      <c r="I7" s="21">
        <v>4.55</v>
      </c>
      <c r="J7" s="21">
        <v>4.5199999999999996</v>
      </c>
      <c r="K7" s="21">
        <v>4.4800000000000004</v>
      </c>
      <c r="L7" s="21">
        <v>4.63</v>
      </c>
      <c r="M7" s="20">
        <v>4.4400000000000004</v>
      </c>
      <c r="N7" s="10">
        <v>4.54</v>
      </c>
      <c r="O7" s="9"/>
      <c r="P7" s="9"/>
    </row>
    <row r="8" spans="1:16" ht="21" customHeight="1" x14ac:dyDescent="0.2">
      <c r="A8" s="15"/>
      <c r="B8" s="21"/>
      <c r="C8" s="47"/>
      <c r="D8" s="47"/>
      <c r="E8" s="63"/>
      <c r="F8" s="12"/>
      <c r="G8" s="10"/>
      <c r="H8" s="10"/>
      <c r="I8" s="11"/>
      <c r="J8" s="11"/>
      <c r="K8" s="11"/>
      <c r="L8" s="10"/>
      <c r="M8" s="44"/>
      <c r="N8" s="10"/>
      <c r="O8" s="9"/>
      <c r="P8" s="9"/>
    </row>
    <row r="9" spans="1:16" s="8" customFormat="1" ht="21" customHeight="1" x14ac:dyDescent="0.2">
      <c r="A9" s="15"/>
      <c r="B9" s="11"/>
      <c r="C9" s="47"/>
      <c r="D9" s="47"/>
      <c r="E9" s="48"/>
      <c r="F9" s="12"/>
      <c r="G9" s="10"/>
      <c r="H9" s="10"/>
      <c r="I9" s="21"/>
      <c r="J9" s="21"/>
      <c r="K9" s="21"/>
      <c r="L9" s="10"/>
      <c r="M9" s="44"/>
      <c r="N9" s="10"/>
      <c r="O9" s="9"/>
      <c r="P9" s="7"/>
    </row>
    <row r="10" spans="1:16" s="53" customFormat="1" ht="21" customHeight="1" x14ac:dyDescent="0.2">
      <c r="A10" s="15"/>
      <c r="B10" s="21"/>
      <c r="C10" s="47"/>
      <c r="D10" s="47"/>
      <c r="E10" s="48"/>
      <c r="F10" s="12"/>
      <c r="G10" s="78"/>
      <c r="H10" s="78"/>
      <c r="I10" s="21"/>
      <c r="J10" s="21"/>
      <c r="K10" s="21"/>
      <c r="L10" s="10"/>
      <c r="M10" s="44"/>
      <c r="N10" s="78"/>
      <c r="O10" s="9"/>
      <c r="P10" s="7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  <row r="19" spans="15:16" x14ac:dyDescent="0.2">
      <c r="O19" s="7"/>
      <c r="P19" s="6"/>
    </row>
    <row r="20" spans="15:16" x14ac:dyDescent="0.2">
      <c r="O20" s="7"/>
      <c r="P20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opLeftCell="A2" zoomScaleNormal="100" workbookViewId="0">
      <pane ySplit="4" topLeftCell="A6" activePane="bottomLeft" state="frozen"/>
      <selection activeCell="A11" sqref="A11:IV11"/>
      <selection pane="bottomLeft" activeCell="H12" sqref="H12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1.7109375" style="5" customWidth="1"/>
    <col min="5" max="5" width="6.28515625" style="5" customWidth="1"/>
    <col min="6" max="6" width="14.5703125" style="4" customWidth="1"/>
    <col min="7" max="7" width="12" style="2" customWidth="1"/>
    <col min="8" max="8" width="8.28515625" style="2" customWidth="1"/>
    <col min="9" max="11" width="9.140625" style="3" customWidth="1"/>
    <col min="12" max="14" width="9.140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123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32"/>
      <c r="H4" s="49" t="s">
        <v>33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117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 x14ac:dyDescent="0.2">
      <c r="A6" s="26"/>
      <c r="B6" s="11">
        <v>8</v>
      </c>
      <c r="C6" s="47" t="s">
        <v>154</v>
      </c>
      <c r="D6" s="47" t="s">
        <v>153</v>
      </c>
      <c r="E6" s="48">
        <v>1995</v>
      </c>
      <c r="F6" s="12" t="s">
        <v>28</v>
      </c>
      <c r="G6" s="70">
        <f t="shared" ref="G6:G11" si="0">MAX(I6:N6)</f>
        <v>6.21</v>
      </c>
      <c r="H6" s="19">
        <v>1</v>
      </c>
      <c r="I6" s="21">
        <v>5.81</v>
      </c>
      <c r="J6" s="90">
        <v>5.8</v>
      </c>
      <c r="K6" s="21">
        <v>6.21</v>
      </c>
      <c r="L6" s="21">
        <v>4.72</v>
      </c>
      <c r="M6" s="20"/>
      <c r="N6" s="19"/>
      <c r="O6" s="9"/>
      <c r="P6" s="9"/>
    </row>
    <row r="7" spans="1:16" s="167" customFormat="1" ht="21" customHeight="1" x14ac:dyDescent="0.2">
      <c r="A7" s="157"/>
      <c r="B7" s="158">
        <v>13</v>
      </c>
      <c r="C7" s="159" t="s">
        <v>152</v>
      </c>
      <c r="D7" s="159" t="s">
        <v>151</v>
      </c>
      <c r="E7" s="160">
        <v>1980</v>
      </c>
      <c r="F7" s="161" t="s">
        <v>130</v>
      </c>
      <c r="G7" s="162">
        <f t="shared" si="0"/>
        <v>6.1</v>
      </c>
      <c r="H7" s="170"/>
      <c r="I7" s="158"/>
      <c r="J7" s="158">
        <v>6.05</v>
      </c>
      <c r="K7" s="164">
        <v>6.1</v>
      </c>
      <c r="L7" s="158">
        <v>5.98</v>
      </c>
      <c r="M7" s="165"/>
      <c r="N7" s="163">
        <v>6.08</v>
      </c>
      <c r="O7" s="166"/>
      <c r="P7" s="166"/>
    </row>
    <row r="8" spans="1:16" ht="21" customHeight="1" x14ac:dyDescent="0.2">
      <c r="A8" s="15"/>
      <c r="B8" s="21">
        <v>46</v>
      </c>
      <c r="C8" s="47" t="s">
        <v>150</v>
      </c>
      <c r="D8" s="47" t="s">
        <v>149</v>
      </c>
      <c r="E8" s="63">
        <v>1998</v>
      </c>
      <c r="F8" s="12" t="s">
        <v>28</v>
      </c>
      <c r="G8" s="70">
        <f t="shared" si="0"/>
        <v>5.82</v>
      </c>
      <c r="H8" s="168">
        <v>2</v>
      </c>
      <c r="I8" s="11">
        <v>5.13</v>
      </c>
      <c r="J8" s="11">
        <v>5.54</v>
      </c>
      <c r="K8" s="11">
        <v>5.72</v>
      </c>
      <c r="L8" s="10"/>
      <c r="M8" s="87">
        <v>5.8</v>
      </c>
      <c r="N8" s="10">
        <v>5.82</v>
      </c>
      <c r="O8" s="9"/>
      <c r="P8" s="9"/>
    </row>
    <row r="9" spans="1:16" s="8" customFormat="1" ht="21" customHeight="1" x14ac:dyDescent="0.2">
      <c r="A9" s="15"/>
      <c r="B9" s="61">
        <v>31</v>
      </c>
      <c r="C9" s="47" t="s">
        <v>148</v>
      </c>
      <c r="D9" s="47" t="s">
        <v>147</v>
      </c>
      <c r="E9" s="39">
        <v>1999</v>
      </c>
      <c r="F9" s="12" t="s">
        <v>146</v>
      </c>
      <c r="G9" s="70">
        <f t="shared" si="0"/>
        <v>5.69</v>
      </c>
      <c r="H9" s="168">
        <v>3</v>
      </c>
      <c r="I9" s="90">
        <v>5.3</v>
      </c>
      <c r="J9" s="21">
        <v>5.69</v>
      </c>
      <c r="K9" s="21">
        <v>5.52</v>
      </c>
      <c r="L9" s="10">
        <v>5.26</v>
      </c>
      <c r="M9" s="44">
        <v>5.03</v>
      </c>
      <c r="N9" s="10">
        <v>5.59</v>
      </c>
      <c r="O9" s="9"/>
      <c r="P9" s="7"/>
    </row>
    <row r="10" spans="1:16" s="53" customFormat="1" ht="21" customHeight="1" x14ac:dyDescent="0.2">
      <c r="A10" s="15"/>
      <c r="B10" s="11">
        <v>82</v>
      </c>
      <c r="C10" s="47" t="s">
        <v>145</v>
      </c>
      <c r="D10" s="47" t="s">
        <v>144</v>
      </c>
      <c r="E10" s="48">
        <v>2000</v>
      </c>
      <c r="F10" s="12" t="s">
        <v>42</v>
      </c>
      <c r="G10" s="70">
        <f t="shared" si="0"/>
        <v>5.08</v>
      </c>
      <c r="H10" s="168">
        <v>4</v>
      </c>
      <c r="I10" s="21">
        <v>4.9400000000000004</v>
      </c>
      <c r="J10" s="21"/>
      <c r="K10" s="21">
        <v>5.08</v>
      </c>
      <c r="L10" s="10">
        <v>4.93</v>
      </c>
      <c r="M10" s="44">
        <v>4.9400000000000004</v>
      </c>
      <c r="N10" s="10"/>
      <c r="O10" s="9"/>
      <c r="P10" s="85"/>
    </row>
    <row r="11" spans="1:16" ht="21" customHeight="1" x14ac:dyDescent="0.2">
      <c r="A11" s="26"/>
      <c r="B11" s="22">
        <v>52</v>
      </c>
      <c r="C11" s="47" t="s">
        <v>111</v>
      </c>
      <c r="D11" s="47" t="s">
        <v>143</v>
      </c>
      <c r="E11" s="10">
        <v>2000</v>
      </c>
      <c r="F11" s="12" t="s">
        <v>54</v>
      </c>
      <c r="G11" s="70">
        <f t="shared" si="0"/>
        <v>4.47</v>
      </c>
      <c r="H11" s="168">
        <v>5</v>
      </c>
      <c r="I11" s="21">
        <v>4.46</v>
      </c>
      <c r="J11" s="21">
        <v>4.45</v>
      </c>
      <c r="K11" s="21"/>
      <c r="L11" s="86">
        <v>4.32</v>
      </c>
      <c r="M11" s="69">
        <v>4.47</v>
      </c>
      <c r="N11" s="86">
        <v>4.0999999999999996</v>
      </c>
      <c r="O11" s="9"/>
      <c r="P11" s="6"/>
    </row>
    <row r="12" spans="1:16" s="8" customFormat="1" ht="21" customHeight="1" x14ac:dyDescent="0.2">
      <c r="A12" s="52"/>
      <c r="B12" s="21"/>
      <c r="C12" s="40"/>
      <c r="D12" s="14"/>
      <c r="E12" s="19"/>
      <c r="F12" s="12"/>
      <c r="G12" s="19"/>
      <c r="H12" s="19"/>
      <c r="I12" s="21"/>
      <c r="J12" s="21"/>
      <c r="K12" s="21"/>
      <c r="L12" s="19"/>
      <c r="M12" s="69"/>
      <c r="N12" s="19"/>
      <c r="O12" s="85"/>
      <c r="P12" s="85"/>
    </row>
    <row r="13" spans="1:16" ht="21" customHeight="1" x14ac:dyDescent="0.2">
      <c r="A13" s="52"/>
      <c r="B13" s="18"/>
      <c r="C13" s="57"/>
      <c r="D13" s="57"/>
      <c r="E13" s="51"/>
      <c r="F13" s="55"/>
      <c r="G13" s="19"/>
      <c r="H13" s="19"/>
      <c r="I13" s="21"/>
      <c r="J13" s="21"/>
      <c r="K13" s="21"/>
      <c r="L13" s="93"/>
      <c r="M13" s="69"/>
      <c r="N13" s="19"/>
      <c r="O13" s="85"/>
      <c r="P13" s="85"/>
    </row>
    <row r="14" spans="1:16" s="53" customFormat="1" ht="21" customHeight="1" x14ac:dyDescent="0.2">
      <c r="A14" s="26"/>
      <c r="B14" s="83"/>
      <c r="C14" s="25"/>
      <c r="D14" s="25"/>
      <c r="E14" s="51"/>
      <c r="F14" s="38"/>
      <c r="G14" s="19"/>
      <c r="H14" s="19"/>
      <c r="I14" s="11"/>
      <c r="J14" s="11"/>
      <c r="K14" s="11"/>
      <c r="L14" s="10"/>
      <c r="M14" s="69"/>
      <c r="N14" s="19"/>
      <c r="O14" s="85"/>
      <c r="P14" s="85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  <row r="19" spans="15:16" x14ac:dyDescent="0.2">
      <c r="O19" s="7"/>
      <c r="P19" s="6"/>
    </row>
    <row r="20" spans="15:16" x14ac:dyDescent="0.2">
      <c r="O20" s="7"/>
      <c r="P20" s="6"/>
    </row>
    <row r="21" spans="15:16" x14ac:dyDescent="0.2">
      <c r="O21" s="7"/>
      <c r="P21" s="6"/>
    </row>
    <row r="22" spans="15:16" x14ac:dyDescent="0.2">
      <c r="O22" s="7"/>
      <c r="P22" s="6"/>
    </row>
    <row r="23" spans="15:16" x14ac:dyDescent="0.2">
      <c r="O23" s="7"/>
      <c r="P23" s="6"/>
    </row>
    <row r="24" spans="15:16" x14ac:dyDescent="0.2">
      <c r="O24" s="7"/>
      <c r="P24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A2" zoomScaleNormal="100" workbookViewId="0">
      <pane ySplit="4" topLeftCell="A6" activePane="bottomLeft" state="frozen"/>
      <selection activeCell="A5" sqref="A5:IV5"/>
      <selection pane="bottomLeft" activeCell="J16" sqref="J16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7109375" style="5" customWidth="1"/>
    <col min="5" max="5" width="6.28515625" style="5" customWidth="1"/>
    <col min="6" max="6" width="13" style="4" customWidth="1"/>
    <col min="7" max="7" width="10.140625" style="2" customWidth="1"/>
    <col min="8" max="8" width="7.42578125" style="2" customWidth="1"/>
    <col min="9" max="9" width="10.28515625" style="2" customWidth="1"/>
    <col min="10" max="10" width="10" style="2" customWidth="1"/>
    <col min="11" max="13" width="6.85546875" style="3" customWidth="1"/>
    <col min="14" max="16" width="6.8554687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 x14ac:dyDescent="0.2">
      <c r="G1" s="28"/>
      <c r="H1" s="28"/>
      <c r="I1" s="28"/>
      <c r="J1" s="28"/>
      <c r="N1" s="155"/>
      <c r="O1" s="155"/>
      <c r="P1" s="155"/>
    </row>
    <row r="2" spans="1:18" x14ac:dyDescent="0.2">
      <c r="D2" s="5" t="s">
        <v>24</v>
      </c>
      <c r="K2" s="4"/>
      <c r="L2" s="4"/>
      <c r="M2" s="4"/>
    </row>
    <row r="3" spans="1:18" ht="15.75" x14ac:dyDescent="0.2">
      <c r="D3" s="37" t="s">
        <v>23</v>
      </c>
      <c r="G3" s="36" t="s">
        <v>123</v>
      </c>
      <c r="H3" s="36"/>
      <c r="I3" s="36"/>
      <c r="J3" s="36"/>
      <c r="K3" s="36"/>
      <c r="L3" s="36"/>
      <c r="M3" s="36"/>
      <c r="O3" s="36"/>
    </row>
    <row r="4" spans="1:18" ht="17.25" customHeight="1" x14ac:dyDescent="0.2">
      <c r="A4" s="1"/>
      <c r="B4" s="2"/>
      <c r="C4" s="35"/>
      <c r="D4" s="35"/>
      <c r="E4" s="35"/>
      <c r="F4" s="1"/>
      <c r="G4" s="49" t="s">
        <v>21</v>
      </c>
      <c r="H4" s="32"/>
      <c r="I4" s="32"/>
      <c r="J4" s="32"/>
      <c r="K4" s="32"/>
      <c r="L4" s="32"/>
      <c r="M4" s="32"/>
      <c r="O4" s="33"/>
      <c r="P4" s="32"/>
    </row>
    <row r="5" spans="1:18" s="27" customFormat="1" ht="51" x14ac:dyDescent="0.2">
      <c r="A5" s="31" t="s">
        <v>19</v>
      </c>
      <c r="B5" s="31" t="s">
        <v>18</v>
      </c>
      <c r="C5" s="31" t="s">
        <v>16</v>
      </c>
      <c r="D5" s="31" t="s">
        <v>17</v>
      </c>
      <c r="E5" s="31" t="s">
        <v>15</v>
      </c>
      <c r="F5" s="31" t="s">
        <v>14</v>
      </c>
      <c r="G5" s="29" t="s">
        <v>136</v>
      </c>
      <c r="H5" s="29" t="s">
        <v>117</v>
      </c>
      <c r="I5" s="29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8" customFormat="1" ht="21" customHeight="1" x14ac:dyDescent="0.2">
      <c r="A6" s="26"/>
      <c r="B6" s="61">
        <v>26</v>
      </c>
      <c r="C6" s="47" t="s">
        <v>89</v>
      </c>
      <c r="D6" s="47" t="s">
        <v>88</v>
      </c>
      <c r="E6" s="60">
        <v>1956</v>
      </c>
      <c r="F6" s="12" t="s">
        <v>1</v>
      </c>
      <c r="G6" s="70">
        <f>I6*J6</f>
        <v>6.5727839999999995</v>
      </c>
      <c r="H6" s="10">
        <v>1</v>
      </c>
      <c r="I6" s="10">
        <v>1.4414</v>
      </c>
      <c r="J6" s="10">
        <v>4.5599999999999996</v>
      </c>
      <c r="K6" s="21">
        <v>4.5599999999999996</v>
      </c>
      <c r="L6" s="21">
        <v>4.33</v>
      </c>
      <c r="M6" s="21"/>
      <c r="N6" s="21"/>
      <c r="O6" s="20"/>
      <c r="P6" s="10"/>
      <c r="Q6" s="9"/>
      <c r="R6" s="9"/>
    </row>
    <row r="7" spans="1:18" ht="21" customHeight="1" x14ac:dyDescent="0.2">
      <c r="A7" s="15"/>
      <c r="B7" s="158">
        <v>13</v>
      </c>
      <c r="C7" s="159" t="s">
        <v>152</v>
      </c>
      <c r="D7" s="159" t="s">
        <v>151</v>
      </c>
      <c r="E7" s="160">
        <v>1980</v>
      </c>
      <c r="F7" s="161" t="s">
        <v>130</v>
      </c>
      <c r="G7" s="70">
        <f>I7*J7</f>
        <v>6.4812499999999993</v>
      </c>
      <c r="H7" s="168">
        <v>2</v>
      </c>
      <c r="I7" s="10">
        <v>1.0625</v>
      </c>
      <c r="J7" s="10">
        <v>6.1</v>
      </c>
      <c r="K7" s="158"/>
      <c r="L7" s="158">
        <v>6.05</v>
      </c>
      <c r="M7" s="164">
        <v>6.1</v>
      </c>
      <c r="N7" s="158">
        <v>5.98</v>
      </c>
      <c r="O7" s="165"/>
      <c r="P7" s="163">
        <v>6.08</v>
      </c>
      <c r="Q7" s="9"/>
      <c r="R7" s="9"/>
    </row>
    <row r="8" spans="1:18" ht="21" customHeight="1" x14ac:dyDescent="0.2">
      <c r="A8" s="15"/>
      <c r="B8" s="24">
        <v>94</v>
      </c>
      <c r="C8" s="38" t="s">
        <v>87</v>
      </c>
      <c r="D8" s="38" t="s">
        <v>86</v>
      </c>
      <c r="E8" s="41">
        <v>1971</v>
      </c>
      <c r="F8" s="12" t="s">
        <v>27</v>
      </c>
      <c r="G8" s="70">
        <f>I8*J8</f>
        <v>5.0684100000000001</v>
      </c>
      <c r="H8" s="169">
        <v>3</v>
      </c>
      <c r="I8" s="19">
        <v>1.1787000000000001</v>
      </c>
      <c r="J8" s="86">
        <v>4.3</v>
      </c>
      <c r="K8" s="21"/>
      <c r="L8" s="21"/>
      <c r="M8" s="21">
        <v>4.87</v>
      </c>
      <c r="N8" s="21"/>
      <c r="O8" s="70">
        <v>4.3</v>
      </c>
      <c r="P8" s="19"/>
      <c r="Q8" s="9"/>
      <c r="R8" s="9"/>
    </row>
    <row r="9" spans="1:18" s="8" customFormat="1" ht="21" customHeight="1" x14ac:dyDescent="0.2">
      <c r="A9" s="15"/>
      <c r="B9" s="18"/>
      <c r="C9" s="17"/>
      <c r="D9" s="17"/>
      <c r="E9" s="66"/>
      <c r="F9" s="55"/>
      <c r="G9" s="10"/>
      <c r="H9" s="10"/>
      <c r="I9" s="10"/>
      <c r="J9" s="10"/>
      <c r="K9" s="21"/>
      <c r="L9" s="21"/>
      <c r="M9" s="21"/>
      <c r="N9" s="10"/>
      <c r="O9" s="44"/>
      <c r="P9" s="10"/>
      <c r="Q9" s="9"/>
      <c r="R9" s="7"/>
    </row>
    <row r="10" spans="1:18" s="53" customFormat="1" ht="21" customHeight="1" x14ac:dyDescent="0.2">
      <c r="A10" s="15"/>
      <c r="B10" s="18"/>
      <c r="C10" s="17"/>
      <c r="D10" s="17"/>
      <c r="E10" s="66"/>
      <c r="F10" s="55"/>
      <c r="G10" s="78"/>
      <c r="H10" s="78"/>
      <c r="I10" s="78"/>
      <c r="J10" s="78"/>
      <c r="K10" s="21"/>
      <c r="L10" s="21"/>
      <c r="M10" s="21"/>
      <c r="N10" s="10"/>
      <c r="O10" s="44"/>
      <c r="P10" s="78"/>
      <c r="Q10" s="9"/>
      <c r="R10" s="7"/>
    </row>
    <row r="11" spans="1:18" x14ac:dyDescent="0.2">
      <c r="Q11" s="7"/>
      <c r="R11" s="6"/>
    </row>
    <row r="12" spans="1:18" x14ac:dyDescent="0.2">
      <c r="Q12" s="7"/>
      <c r="R12" s="6"/>
    </row>
    <row r="13" spans="1:18" x14ac:dyDescent="0.2">
      <c r="Q13" s="7"/>
      <c r="R13" s="6"/>
    </row>
    <row r="14" spans="1:18" x14ac:dyDescent="0.2">
      <c r="Q14" s="7"/>
      <c r="R14" s="6"/>
    </row>
    <row r="15" spans="1:18" x14ac:dyDescent="0.2">
      <c r="Q15" s="7"/>
      <c r="R15" s="6"/>
    </row>
    <row r="16" spans="1:18" x14ac:dyDescent="0.2">
      <c r="Q16" s="7"/>
      <c r="R16" s="6"/>
    </row>
    <row r="17" spans="17:18" x14ac:dyDescent="0.2">
      <c r="Q17" s="7"/>
      <c r="R17" s="6"/>
    </row>
    <row r="18" spans="17:18" x14ac:dyDescent="0.2">
      <c r="Q18" s="7"/>
      <c r="R18" s="6"/>
    </row>
    <row r="19" spans="17:18" x14ac:dyDescent="0.2">
      <c r="Q19" s="7"/>
      <c r="R19" s="6"/>
    </row>
  </sheetData>
  <sortState ref="B6:P8">
    <sortCondition descending="1" ref="G6:G8"/>
  </sortState>
  <mergeCells count="1">
    <mergeCell ref="N1:P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A2" zoomScaleNormal="100" workbookViewId="0">
      <pane ySplit="4" topLeftCell="A6" activePane="bottomLeft" state="frozen"/>
      <selection activeCell="A5" sqref="A5:IV5"/>
      <selection pane="bottomLeft" activeCell="A9" sqref="A9:IV10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1.140625" style="5" customWidth="1"/>
    <col min="4" max="4" width="12.71093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49" t="s">
        <v>65</v>
      </c>
      <c r="H4" s="32" t="s">
        <v>137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 x14ac:dyDescent="0.2">
      <c r="A6" s="15"/>
      <c r="B6" s="84">
        <v>44</v>
      </c>
      <c r="C6" s="47" t="s">
        <v>120</v>
      </c>
      <c r="D6" s="47" t="s">
        <v>119</v>
      </c>
      <c r="E6" s="10">
        <v>2003</v>
      </c>
      <c r="F6" s="12" t="s">
        <v>28</v>
      </c>
      <c r="G6" s="19">
        <v>9.17</v>
      </c>
      <c r="H6" s="19">
        <v>1</v>
      </c>
      <c r="I6" s="11">
        <v>8.9600000000000009</v>
      </c>
      <c r="J6" s="11">
        <v>8.59</v>
      </c>
      <c r="K6" s="11">
        <v>9.17</v>
      </c>
      <c r="L6" s="21">
        <v>8.41</v>
      </c>
      <c r="M6" s="10">
        <v>8.7899999999999991</v>
      </c>
      <c r="N6" s="19">
        <v>8.11</v>
      </c>
      <c r="O6" s="9"/>
      <c r="P6" s="9"/>
    </row>
    <row r="7" spans="1:16" ht="21" customHeight="1" x14ac:dyDescent="0.2">
      <c r="A7" s="15"/>
      <c r="B7" s="24"/>
      <c r="C7" s="38"/>
      <c r="D7" s="38"/>
      <c r="E7" s="39"/>
      <c r="F7" s="40"/>
      <c r="G7" s="10"/>
      <c r="H7" s="10"/>
      <c r="I7" s="11"/>
      <c r="J7" s="11"/>
      <c r="K7" s="11"/>
      <c r="L7" s="10"/>
      <c r="M7" s="44"/>
      <c r="N7" s="10"/>
      <c r="O7" s="9"/>
      <c r="P7" s="9"/>
    </row>
    <row r="8" spans="1:16" s="8" customFormat="1" ht="21" customHeight="1" x14ac:dyDescent="0.2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 x14ac:dyDescent="0.2">
      <c r="O9" s="7"/>
      <c r="P9" s="6"/>
    </row>
    <row r="10" spans="1:16" x14ac:dyDescent="0.2">
      <c r="O10" s="7"/>
      <c r="P10" s="6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A2" zoomScaleNormal="100" workbookViewId="0">
      <pane ySplit="4" topLeftCell="A6" activePane="bottomLeft" state="frozen"/>
      <selection activeCell="F16" sqref="F16"/>
      <selection pane="bottomLeft" activeCell="F16" sqref="F16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7.42578125" style="3" customWidth="1"/>
    <col min="12" max="14" width="7.425781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49" t="s">
        <v>52</v>
      </c>
      <c r="H4" s="32" t="s">
        <v>107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 x14ac:dyDescent="0.2">
      <c r="A6" s="15"/>
      <c r="B6" s="21">
        <v>12</v>
      </c>
      <c r="C6" s="47" t="s">
        <v>46</v>
      </c>
      <c r="D6" s="47" t="s">
        <v>45</v>
      </c>
      <c r="E6" s="63">
        <v>1998</v>
      </c>
      <c r="F6" s="12" t="s">
        <v>28</v>
      </c>
      <c r="G6" s="19">
        <v>9.67</v>
      </c>
      <c r="H6" s="19">
        <v>1</v>
      </c>
      <c r="I6" s="11"/>
      <c r="J6" s="11">
        <v>9.2100000000000009</v>
      </c>
      <c r="K6" s="11"/>
      <c r="L6" s="21">
        <v>9.67</v>
      </c>
      <c r="M6" s="21">
        <v>9.35</v>
      </c>
      <c r="N6" s="19"/>
      <c r="O6" s="9"/>
      <c r="P6" s="9"/>
    </row>
    <row r="7" spans="1:16" ht="21" customHeight="1" x14ac:dyDescent="0.2">
      <c r="A7" s="15"/>
      <c r="B7" s="24"/>
      <c r="C7" s="38"/>
      <c r="D7" s="38"/>
      <c r="E7" s="39"/>
      <c r="F7" s="40"/>
      <c r="G7" s="10"/>
      <c r="H7" s="10"/>
      <c r="I7" s="11"/>
      <c r="J7" s="11"/>
      <c r="K7" s="11"/>
      <c r="L7" s="10"/>
      <c r="M7" s="44"/>
      <c r="N7" s="10"/>
      <c r="O7" s="9"/>
      <c r="P7" s="9"/>
    </row>
    <row r="8" spans="1:16" s="8" customFormat="1" ht="21" customHeight="1" x14ac:dyDescent="0.2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 x14ac:dyDescent="0.2">
      <c r="O9" s="7"/>
      <c r="P9" s="6"/>
    </row>
    <row r="10" spans="1:16" x14ac:dyDescent="0.2">
      <c r="O10" s="7"/>
      <c r="P10" s="6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s="1" customFormat="1" ht="12.75" x14ac:dyDescent="0.2">
      <c r="O17" s="7"/>
      <c r="P17" s="6"/>
    </row>
    <row r="18" spans="15:16" s="1" customFormat="1" ht="12.75" x14ac:dyDescent="0.2">
      <c r="O18" s="7"/>
      <c r="P18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A2" zoomScaleNormal="100" workbookViewId="0">
      <pane ySplit="4" topLeftCell="A6" activePane="bottomLeft" state="frozen"/>
      <selection activeCell="F16" sqref="F16"/>
      <selection pane="bottomLeft" activeCell="F16" sqref="F16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85546875" style="4" customWidth="1"/>
    <col min="8" max="8" width="7" style="4" customWidth="1"/>
    <col min="9" max="9" width="10.140625" style="2" customWidth="1"/>
    <col min="10" max="10" width="7.85546875" style="2" customWidth="1"/>
    <col min="11" max="13" width="7.85546875" style="3" customWidth="1"/>
    <col min="14" max="16" width="7.8554687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 x14ac:dyDescent="0.2">
      <c r="I1" s="28"/>
      <c r="J1" s="28"/>
      <c r="N1" s="155"/>
      <c r="O1" s="155"/>
      <c r="P1" s="155"/>
    </row>
    <row r="2" spans="1:18" x14ac:dyDescent="0.2">
      <c r="D2" s="5" t="s">
        <v>24</v>
      </c>
      <c r="K2" s="4"/>
      <c r="L2" s="4"/>
      <c r="M2" s="4"/>
    </row>
    <row r="3" spans="1:18" ht="15.75" x14ac:dyDescent="0.2">
      <c r="D3" s="37" t="s">
        <v>23</v>
      </c>
      <c r="I3" s="36"/>
      <c r="J3" s="36" t="s">
        <v>22</v>
      </c>
      <c r="K3" s="36"/>
      <c r="L3" s="36"/>
      <c r="M3" s="36"/>
      <c r="O3" s="36"/>
    </row>
    <row r="4" spans="1:18" ht="17.25" customHeight="1" x14ac:dyDescent="0.2">
      <c r="A4" s="1"/>
      <c r="B4" s="2"/>
      <c r="C4" s="35"/>
      <c r="D4" s="35"/>
      <c r="E4" s="35"/>
      <c r="F4" s="1"/>
      <c r="G4" s="1"/>
      <c r="H4" s="1"/>
      <c r="I4" s="49" t="s">
        <v>75</v>
      </c>
      <c r="J4" s="32"/>
      <c r="K4" s="32"/>
      <c r="L4" s="32"/>
      <c r="M4" s="32"/>
      <c r="O4" s="33"/>
      <c r="P4" s="32"/>
    </row>
    <row r="5" spans="1:18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13</v>
      </c>
      <c r="H5" s="31" t="s">
        <v>12</v>
      </c>
      <c r="I5" s="29" t="s">
        <v>11</v>
      </c>
      <c r="J5" s="29" t="s">
        <v>142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s="27" customFormat="1" ht="18.75" customHeight="1" x14ac:dyDescent="0.2">
      <c r="A6" s="31"/>
      <c r="B6" s="31"/>
      <c r="C6" s="47" t="s">
        <v>107</v>
      </c>
      <c r="D6" s="31"/>
      <c r="E6" s="31"/>
      <c r="F6" s="31"/>
      <c r="G6" s="31"/>
      <c r="H6" s="31"/>
      <c r="I6" s="29"/>
      <c r="J6" s="29"/>
      <c r="K6" s="29"/>
      <c r="L6" s="30"/>
      <c r="M6" s="29"/>
      <c r="N6" s="29"/>
      <c r="O6" s="30"/>
      <c r="P6" s="29"/>
      <c r="Q6" s="28"/>
      <c r="R6" s="28"/>
    </row>
    <row r="7" spans="1:18" s="8" customFormat="1" ht="21" customHeight="1" x14ac:dyDescent="0.2">
      <c r="A7" s="26"/>
      <c r="B7" s="61">
        <v>54</v>
      </c>
      <c r="C7" s="47" t="s">
        <v>141</v>
      </c>
      <c r="D7" s="47" t="s">
        <v>140</v>
      </c>
      <c r="E7" s="60">
        <v>1970</v>
      </c>
      <c r="F7" s="12" t="s">
        <v>130</v>
      </c>
      <c r="G7" s="88">
        <f>I7*J7</f>
        <v>13.820730000000001</v>
      </c>
      <c r="H7" s="12"/>
      <c r="I7" s="10">
        <v>1.351</v>
      </c>
      <c r="J7" s="10">
        <v>10.23</v>
      </c>
      <c r="K7" s="11">
        <v>9.76</v>
      </c>
      <c r="L7" s="11"/>
      <c r="M7" s="88">
        <v>9.9</v>
      </c>
      <c r="N7" s="21">
        <v>10.23</v>
      </c>
      <c r="O7" s="20"/>
      <c r="P7" s="10"/>
      <c r="Q7" s="9"/>
      <c r="R7" s="9"/>
    </row>
    <row r="8" spans="1:18" s="8" customFormat="1" ht="21" customHeight="1" x14ac:dyDescent="0.2">
      <c r="A8" s="26"/>
      <c r="B8" s="61"/>
      <c r="C8" s="47" t="s">
        <v>137</v>
      </c>
      <c r="D8" s="47"/>
      <c r="E8" s="60"/>
      <c r="F8" s="12"/>
      <c r="G8" s="12"/>
      <c r="H8" s="12"/>
      <c r="I8" s="10"/>
      <c r="J8" s="10"/>
      <c r="K8" s="11"/>
      <c r="L8" s="11"/>
      <c r="M8" s="11"/>
      <c r="N8" s="21"/>
      <c r="O8" s="20"/>
      <c r="P8" s="10"/>
      <c r="Q8" s="9"/>
      <c r="R8" s="9"/>
    </row>
    <row r="9" spans="1:18" ht="21" customHeight="1" x14ac:dyDescent="0.2">
      <c r="A9" s="15"/>
      <c r="B9" s="11">
        <v>57</v>
      </c>
      <c r="C9" s="47" t="s">
        <v>139</v>
      </c>
      <c r="D9" s="47" t="s">
        <v>138</v>
      </c>
      <c r="E9" s="46">
        <v>1961</v>
      </c>
      <c r="F9" s="12" t="s">
        <v>1</v>
      </c>
      <c r="G9" s="88">
        <f>I9*J9</f>
        <v>13.231361</v>
      </c>
      <c r="H9" s="12"/>
      <c r="I9" s="19">
        <v>1.5190999999999999</v>
      </c>
      <c r="J9" s="19">
        <v>8.7100000000000009</v>
      </c>
      <c r="K9" s="11">
        <v>8.19</v>
      </c>
      <c r="L9" s="11">
        <v>8.1300000000000008</v>
      </c>
      <c r="M9" s="11">
        <v>8.7100000000000009</v>
      </c>
      <c r="N9" s="21">
        <v>8.56</v>
      </c>
      <c r="O9" s="20"/>
      <c r="P9" s="19"/>
      <c r="Q9" s="9"/>
      <c r="R9" s="9"/>
    </row>
    <row r="10" spans="1:18" ht="21" customHeight="1" x14ac:dyDescent="0.2">
      <c r="A10" s="15"/>
      <c r="B10" s="24"/>
      <c r="C10" s="38"/>
      <c r="D10" s="38"/>
      <c r="E10" s="39"/>
      <c r="F10" s="40"/>
      <c r="G10" s="40"/>
      <c r="H10" s="40"/>
      <c r="I10" s="10"/>
      <c r="J10" s="10"/>
      <c r="K10" s="11"/>
      <c r="L10" s="11"/>
      <c r="M10" s="11"/>
      <c r="N10" s="10"/>
      <c r="O10" s="44"/>
      <c r="P10" s="10"/>
      <c r="Q10" s="9"/>
      <c r="R10" s="9"/>
    </row>
    <row r="11" spans="1:18" s="8" customFormat="1" ht="21" customHeight="1" x14ac:dyDescent="0.2">
      <c r="A11" s="15"/>
      <c r="B11" s="11"/>
      <c r="C11" s="14"/>
      <c r="D11" s="14"/>
      <c r="E11" s="45"/>
      <c r="F11" s="12"/>
      <c r="G11" s="12"/>
      <c r="H11" s="12"/>
      <c r="I11" s="10"/>
      <c r="J11" s="10"/>
      <c r="K11" s="11"/>
      <c r="L11" s="11"/>
      <c r="M11" s="11"/>
      <c r="N11" s="10"/>
      <c r="O11" s="44"/>
      <c r="P11" s="10"/>
      <c r="Q11" s="9"/>
      <c r="R11" s="7"/>
    </row>
    <row r="12" spans="1:18" x14ac:dyDescent="0.2">
      <c r="Q12" s="7"/>
      <c r="R12" s="6"/>
    </row>
    <row r="13" spans="1:18" x14ac:dyDescent="0.2">
      <c r="Q13" s="7"/>
      <c r="R13" s="6"/>
    </row>
    <row r="14" spans="1:18" x14ac:dyDescent="0.2">
      <c r="Q14" s="7"/>
      <c r="R14" s="6"/>
    </row>
    <row r="15" spans="1:18" x14ac:dyDescent="0.2">
      <c r="Q15" s="7"/>
      <c r="R15" s="6"/>
    </row>
    <row r="16" spans="1:18" x14ac:dyDescent="0.2">
      <c r="Q16" s="7"/>
      <c r="R16" s="6"/>
    </row>
    <row r="17" spans="17:18" s="1" customFormat="1" ht="12.75" x14ac:dyDescent="0.2">
      <c r="Q17" s="7"/>
      <c r="R17" s="6"/>
    </row>
    <row r="18" spans="17:18" s="1" customFormat="1" ht="12.75" x14ac:dyDescent="0.2">
      <c r="Q18" s="7"/>
      <c r="R18" s="6"/>
    </row>
    <row r="19" spans="17:18" s="1" customFormat="1" ht="12.75" x14ac:dyDescent="0.2">
      <c r="Q19" s="7"/>
      <c r="R19" s="6"/>
    </row>
    <row r="20" spans="17:18" s="1" customFormat="1" ht="12.75" x14ac:dyDescent="0.2">
      <c r="Q20" s="7"/>
      <c r="R20" s="6"/>
    </row>
    <row r="21" spans="17:18" s="1" customFormat="1" ht="12.75" x14ac:dyDescent="0.2">
      <c r="Q21" s="7"/>
      <c r="R21" s="6"/>
    </row>
  </sheetData>
  <mergeCells count="1">
    <mergeCell ref="N1:P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H8" sqref="H8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4" style="5" customWidth="1"/>
    <col min="5" max="5" width="6.5703125" style="5" customWidth="1"/>
    <col min="6" max="6" width="13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49" t="s">
        <v>83</v>
      </c>
      <c r="H4" s="32" t="s">
        <v>107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 x14ac:dyDescent="0.2">
      <c r="A6" s="15"/>
      <c r="B6" s="22">
        <v>10</v>
      </c>
      <c r="C6" s="47" t="s">
        <v>106</v>
      </c>
      <c r="D6" s="47" t="s">
        <v>105</v>
      </c>
      <c r="E6" s="10" t="s">
        <v>104</v>
      </c>
      <c r="F6" s="12" t="s">
        <v>103</v>
      </c>
      <c r="G6" s="19">
        <v>12.11</v>
      </c>
      <c r="H6" s="19">
        <v>1</v>
      </c>
      <c r="I6" s="11">
        <v>12.11</v>
      </c>
      <c r="J6" s="11"/>
      <c r="K6" s="11"/>
      <c r="L6" s="21"/>
      <c r="M6" s="20"/>
      <c r="N6" s="19"/>
      <c r="O6" s="9"/>
      <c r="P6" s="9"/>
    </row>
    <row r="7" spans="1:16" s="8" customFormat="1" ht="21" customHeight="1" x14ac:dyDescent="0.2">
      <c r="A7" s="15"/>
      <c r="B7" s="84">
        <v>48</v>
      </c>
      <c r="C7" s="47" t="s">
        <v>102</v>
      </c>
      <c r="D7" s="47" t="s">
        <v>101</v>
      </c>
      <c r="E7" s="10">
        <v>2002</v>
      </c>
      <c r="F7" s="12" t="s">
        <v>54</v>
      </c>
      <c r="G7" s="10">
        <v>8.39</v>
      </c>
      <c r="H7" s="10">
        <v>2</v>
      </c>
      <c r="I7" s="88">
        <v>8.2899999999999991</v>
      </c>
      <c r="J7" s="88">
        <v>7.85</v>
      </c>
      <c r="K7" s="88">
        <v>8.39</v>
      </c>
      <c r="L7" s="70">
        <v>8.06</v>
      </c>
      <c r="M7" s="87">
        <v>7.23</v>
      </c>
      <c r="N7" s="70">
        <v>8.1300000000000008</v>
      </c>
      <c r="O7" s="9"/>
      <c r="P7" s="7"/>
    </row>
    <row r="8" spans="1:16" s="53" customFormat="1" ht="21" customHeight="1" x14ac:dyDescent="0.2">
      <c r="A8" s="15"/>
      <c r="B8" s="84"/>
      <c r="C8" s="47" t="s">
        <v>100</v>
      </c>
      <c r="D8" s="47" t="s">
        <v>99</v>
      </c>
      <c r="E8" s="10">
        <v>2003</v>
      </c>
      <c r="F8" s="12" t="s">
        <v>54</v>
      </c>
      <c r="G8" s="70">
        <v>8.35</v>
      </c>
      <c r="H8" s="74">
        <v>3</v>
      </c>
      <c r="I8" s="88">
        <v>8</v>
      </c>
      <c r="J8" s="88">
        <v>7.76</v>
      </c>
      <c r="K8" s="88">
        <v>8.31</v>
      </c>
      <c r="L8" s="70">
        <v>8.35</v>
      </c>
      <c r="M8" s="87"/>
      <c r="N8" s="70">
        <v>8.18</v>
      </c>
      <c r="O8" s="9"/>
      <c r="P8" s="7"/>
    </row>
    <row r="9" spans="1:16" s="53" customFormat="1" ht="21" customHeight="1" x14ac:dyDescent="0.2">
      <c r="A9" s="15"/>
      <c r="B9" s="18"/>
      <c r="C9" s="57"/>
      <c r="D9" s="57"/>
      <c r="E9" s="51"/>
      <c r="F9" s="55"/>
      <c r="G9" s="19"/>
      <c r="H9" s="19"/>
      <c r="I9" s="11"/>
      <c r="J9" s="11"/>
      <c r="K9" s="11"/>
      <c r="L9" s="86"/>
      <c r="M9" s="69"/>
      <c r="N9" s="19"/>
      <c r="O9" s="9"/>
      <c r="P9" s="85"/>
    </row>
    <row r="10" spans="1:16" x14ac:dyDescent="0.2">
      <c r="O10" s="7"/>
      <c r="P10" s="6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x14ac:dyDescent="0.2">
      <c r="O17" s="7"/>
      <c r="P17" s="6"/>
    </row>
    <row r="18" spans="15:16" x14ac:dyDescent="0.2">
      <c r="O18" s="7"/>
      <c r="P18" s="6"/>
    </row>
    <row r="19" spans="15:16" x14ac:dyDescent="0.2">
      <c r="O19" s="7"/>
      <c r="P19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N22" sqref="N22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4.57031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49" t="s">
        <v>33</v>
      </c>
      <c r="H4" s="32" t="s">
        <v>112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ht="21" customHeight="1" x14ac:dyDescent="0.2">
      <c r="A6" s="15"/>
      <c r="B6" s="11">
        <v>50</v>
      </c>
      <c r="C6" s="47" t="s">
        <v>111</v>
      </c>
      <c r="D6" s="47" t="s">
        <v>110</v>
      </c>
      <c r="E6" s="60">
        <v>1999</v>
      </c>
      <c r="F6" s="12" t="s">
        <v>109</v>
      </c>
      <c r="G6" s="19">
        <v>16.14</v>
      </c>
      <c r="H6" s="19">
        <v>1</v>
      </c>
      <c r="I6" s="11">
        <v>15.18</v>
      </c>
      <c r="J6" s="11"/>
      <c r="K6" s="11">
        <v>15.72</v>
      </c>
      <c r="L6" s="21">
        <v>16.14</v>
      </c>
      <c r="M6" s="10">
        <v>15.49</v>
      </c>
      <c r="N6" s="19">
        <v>15.63</v>
      </c>
      <c r="O6" s="9"/>
      <c r="P6" s="9"/>
    </row>
    <row r="7" spans="1:16" ht="21" customHeight="1" x14ac:dyDescent="0.2">
      <c r="A7" s="15"/>
      <c r="B7" s="11">
        <v>83</v>
      </c>
      <c r="C7" s="47" t="s">
        <v>108</v>
      </c>
      <c r="D7" s="47" t="s">
        <v>99</v>
      </c>
      <c r="E7" s="63">
        <v>2000</v>
      </c>
      <c r="F7" s="12" t="s">
        <v>28</v>
      </c>
      <c r="G7" s="10">
        <v>13.27</v>
      </c>
      <c r="H7" s="10">
        <v>2</v>
      </c>
      <c r="I7" s="11">
        <v>11.73</v>
      </c>
      <c r="J7" s="11"/>
      <c r="K7" s="11"/>
      <c r="L7" s="10"/>
      <c r="M7" s="44"/>
      <c r="N7" s="10">
        <v>13.27</v>
      </c>
      <c r="O7" s="9"/>
      <c r="P7" s="9"/>
    </row>
    <row r="8" spans="1:16" s="8" customFormat="1" ht="21" customHeight="1" x14ac:dyDescent="0.2">
      <c r="A8" s="15"/>
      <c r="B8" s="11"/>
      <c r="C8" s="14"/>
      <c r="D8" s="14"/>
      <c r="E8" s="45"/>
      <c r="F8" s="12"/>
      <c r="G8" s="10"/>
      <c r="H8" s="10"/>
      <c r="I8" s="11"/>
      <c r="J8" s="11"/>
      <c r="K8" s="11"/>
      <c r="L8" s="10"/>
      <c r="M8" s="44"/>
      <c r="N8" s="10"/>
      <c r="O8" s="9"/>
      <c r="P8" s="7"/>
    </row>
    <row r="9" spans="1:16" s="53" customFormat="1" ht="21" customHeight="1" x14ac:dyDescent="0.2">
      <c r="A9" s="15"/>
      <c r="B9" s="24"/>
      <c r="C9" s="25"/>
      <c r="D9" s="25"/>
      <c r="E9" s="22"/>
      <c r="F9" s="12"/>
      <c r="G9" s="78"/>
      <c r="H9" s="78"/>
      <c r="I9" s="11"/>
      <c r="J9" s="11"/>
      <c r="K9" s="11"/>
      <c r="L9" s="10"/>
      <c r="M9" s="44"/>
      <c r="N9" s="78"/>
      <c r="O9" s="9"/>
      <c r="P9" s="7"/>
    </row>
    <row r="10" spans="1:16" x14ac:dyDescent="0.2">
      <c r="O10" s="7"/>
      <c r="P10" s="6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s="1" customFormat="1" ht="12.75" x14ac:dyDescent="0.2">
      <c r="O17" s="7"/>
      <c r="P17" s="6"/>
    </row>
    <row r="18" spans="15:16" s="1" customFormat="1" ht="12.75" x14ac:dyDescent="0.2">
      <c r="O18" s="7"/>
      <c r="P18" s="6"/>
    </row>
    <row r="19" spans="15:16" s="1" customFormat="1" ht="12.75" x14ac:dyDescent="0.2">
      <c r="O19" s="7"/>
      <c r="P19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opLeftCell="A2" zoomScaleNormal="100" workbookViewId="0">
      <pane ySplit="4" topLeftCell="A6" activePane="bottomLeft" state="frozen"/>
      <selection activeCell="A5" sqref="A5:IV5"/>
      <selection pane="bottomLeft" activeCell="I11" sqref="I11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85546875" style="4" customWidth="1"/>
    <col min="8" max="8" width="6.42578125" style="4" customWidth="1"/>
    <col min="9" max="9" width="10.28515625" style="4" customWidth="1"/>
    <col min="10" max="10" width="9.28515625" style="2" customWidth="1"/>
    <col min="11" max="11" width="7.7109375" style="2" customWidth="1"/>
    <col min="12" max="14" width="7.7109375" style="3" customWidth="1"/>
    <col min="15" max="16" width="7.7109375" style="2" customWidth="1"/>
    <col min="17" max="17" width="9.28515625" style="2" customWidth="1"/>
    <col min="18" max="18" width="9.140625" style="2"/>
    <col min="19" max="19" width="8" style="1" customWidth="1"/>
    <col min="20" max="16384" width="9.140625" style="1"/>
  </cols>
  <sheetData>
    <row r="1" spans="1:19" ht="15" customHeight="1" x14ac:dyDescent="0.2">
      <c r="J1" s="28"/>
      <c r="K1" s="28"/>
      <c r="O1" s="155"/>
      <c r="P1" s="155"/>
      <c r="Q1" s="155"/>
    </row>
    <row r="2" spans="1:19" x14ac:dyDescent="0.2">
      <c r="D2" s="5" t="s">
        <v>24</v>
      </c>
      <c r="L2" s="4"/>
      <c r="M2" s="4"/>
      <c r="N2" s="4"/>
    </row>
    <row r="3" spans="1:19" ht="15.75" x14ac:dyDescent="0.2">
      <c r="D3" s="37" t="s">
        <v>23</v>
      </c>
      <c r="J3" s="36"/>
      <c r="K3" s="36" t="s">
        <v>22</v>
      </c>
      <c r="L3" s="36"/>
      <c r="M3" s="36"/>
      <c r="N3" s="36"/>
      <c r="P3" s="36"/>
    </row>
    <row r="4" spans="1:19" ht="17.25" customHeight="1" x14ac:dyDescent="0.2">
      <c r="A4" s="1"/>
      <c r="B4" s="2"/>
      <c r="C4" s="35"/>
      <c r="D4" s="35"/>
      <c r="E4" s="35"/>
      <c r="F4" s="1"/>
      <c r="G4" s="1"/>
      <c r="H4" s="1"/>
      <c r="I4" s="1"/>
      <c r="J4" s="49" t="s">
        <v>21</v>
      </c>
      <c r="K4" s="32" t="s">
        <v>118</v>
      </c>
      <c r="L4" s="32"/>
      <c r="M4" s="32"/>
      <c r="N4" s="32"/>
      <c r="P4" s="33"/>
      <c r="Q4" s="32"/>
    </row>
    <row r="5" spans="1:19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74</v>
      </c>
      <c r="H5" s="31" t="s">
        <v>117</v>
      </c>
      <c r="I5" s="31" t="s">
        <v>116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9" s="8" customFormat="1" ht="21" customHeight="1" x14ac:dyDescent="0.2">
      <c r="A6" s="26"/>
      <c r="B6" s="61">
        <v>67</v>
      </c>
      <c r="C6" s="47" t="s">
        <v>115</v>
      </c>
      <c r="D6" s="47" t="s">
        <v>114</v>
      </c>
      <c r="E6" s="60">
        <v>1961</v>
      </c>
      <c r="F6" s="12" t="s">
        <v>113</v>
      </c>
      <c r="G6" s="70">
        <f>I6*J6</f>
        <v>13.474688</v>
      </c>
      <c r="H6" s="89">
        <v>1</v>
      </c>
      <c r="I6" s="89">
        <v>1.2736000000000001</v>
      </c>
      <c r="J6" s="10">
        <v>10.58</v>
      </c>
      <c r="K6" s="11"/>
      <c r="L6" s="11">
        <v>9.32</v>
      </c>
      <c r="M6" s="11">
        <v>10.56</v>
      </c>
      <c r="N6" s="21">
        <v>10.58</v>
      </c>
      <c r="O6" s="20"/>
      <c r="P6" s="10"/>
      <c r="Q6" s="9"/>
      <c r="R6" s="9"/>
    </row>
    <row r="7" spans="1:19" ht="21" customHeight="1" x14ac:dyDescent="0.2">
      <c r="A7" s="15"/>
      <c r="B7" s="11"/>
      <c r="C7" s="47"/>
      <c r="D7" s="47"/>
      <c r="E7" s="46"/>
      <c r="F7" s="12"/>
      <c r="G7" s="12"/>
      <c r="H7" s="12"/>
      <c r="I7" s="12"/>
      <c r="J7" s="19"/>
      <c r="K7" s="11"/>
      <c r="L7" s="11"/>
      <c r="M7" s="11"/>
      <c r="N7" s="21"/>
      <c r="O7" s="20"/>
      <c r="P7" s="19"/>
      <c r="Q7" s="9"/>
      <c r="R7" s="9"/>
    </row>
    <row r="8" spans="1:19" ht="21" customHeight="1" x14ac:dyDescent="0.2">
      <c r="A8" s="15"/>
      <c r="B8" s="24"/>
      <c r="C8" s="38"/>
      <c r="D8" s="38"/>
      <c r="E8" s="39"/>
      <c r="F8" s="40"/>
      <c r="G8" s="40"/>
      <c r="H8" s="40"/>
      <c r="I8" s="40"/>
      <c r="J8" s="10"/>
      <c r="K8" s="11"/>
      <c r="L8" s="11"/>
      <c r="M8" s="11"/>
      <c r="N8" s="10"/>
      <c r="O8" s="44"/>
      <c r="P8" s="10"/>
      <c r="Q8" s="9"/>
      <c r="R8" s="9"/>
    </row>
    <row r="9" spans="1:19" s="8" customFormat="1" ht="21" customHeight="1" x14ac:dyDescent="0.2">
      <c r="A9" s="15"/>
      <c r="B9" s="11"/>
      <c r="C9" s="14"/>
      <c r="D9" s="14"/>
      <c r="E9" s="45"/>
      <c r="F9" s="12"/>
      <c r="G9" s="12"/>
      <c r="H9" s="12"/>
      <c r="I9" s="12"/>
      <c r="J9" s="10"/>
      <c r="K9" s="11"/>
      <c r="L9" s="11"/>
      <c r="M9" s="11"/>
      <c r="N9" s="10"/>
      <c r="O9" s="44"/>
      <c r="P9" s="10"/>
      <c r="Q9" s="9"/>
      <c r="R9" s="7"/>
    </row>
    <row r="10" spans="1:19" x14ac:dyDescent="0.2">
      <c r="R10" s="7"/>
      <c r="S10" s="6"/>
    </row>
    <row r="11" spans="1:19" x14ac:dyDescent="0.2">
      <c r="R11" s="7"/>
      <c r="S11" s="6"/>
    </row>
    <row r="12" spans="1:19" x14ac:dyDescent="0.2">
      <c r="R12" s="7"/>
      <c r="S12" s="6"/>
    </row>
    <row r="13" spans="1:19" x14ac:dyDescent="0.2">
      <c r="R13" s="7"/>
      <c r="S13" s="6"/>
    </row>
    <row r="14" spans="1:19" x14ac:dyDescent="0.2">
      <c r="R14" s="7"/>
      <c r="S14" s="6"/>
    </row>
    <row r="15" spans="1:19" x14ac:dyDescent="0.2">
      <c r="R15" s="7"/>
      <c r="S15" s="6"/>
    </row>
    <row r="16" spans="1:19" x14ac:dyDescent="0.2">
      <c r="R16" s="7"/>
      <c r="S16" s="6"/>
    </row>
    <row r="17" spans="18:19" s="1" customFormat="1" ht="12.75" x14ac:dyDescent="0.2">
      <c r="R17" s="7"/>
      <c r="S17" s="6"/>
    </row>
    <row r="18" spans="18:19" s="1" customFormat="1" ht="12.75" x14ac:dyDescent="0.2">
      <c r="R18" s="7"/>
      <c r="S18" s="6"/>
    </row>
    <row r="19" spans="18:19" s="1" customFormat="1" ht="12.75" x14ac:dyDescent="0.2">
      <c r="R19" s="7"/>
      <c r="S19" s="6"/>
    </row>
  </sheetData>
  <mergeCells count="1">
    <mergeCell ref="O1:Q1"/>
  </mergeCells>
  <printOptions horizontalCentered="1"/>
  <pageMargins left="0.23622047244094491" right="0.75" top="0.31496062992125984" bottom="0.78740157480314965" header="0.19685039370078741" footer="0.59055118110236227"/>
  <pageSetup paperSize="9" scale="94" orientation="landscape" blackAndWhite="1" horizontalDpi="300" verticalDpi="300" r:id="rId1"/>
  <headerFooter alignWithMargins="0">
    <oddFooter>&amp;L&amp;12                 Tiesnesis: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A2" zoomScaleNormal="100" workbookViewId="0">
      <pane ySplit="4" topLeftCell="A6" activePane="bottomLeft" state="frozen"/>
      <selection activeCell="A5" sqref="A5:IV5"/>
      <selection pane="bottomLeft" activeCell="G4" sqref="G4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9.28515625" style="2" customWidth="1"/>
    <col min="8" max="8" width="7.28515625" style="2" customWidth="1"/>
    <col min="9" max="11" width="9.28515625" style="3" customWidth="1"/>
    <col min="12" max="14" width="9.28515625" style="2" customWidth="1"/>
    <col min="15" max="15" width="9.140625" style="2"/>
    <col min="16" max="16" width="8" style="1" customWidth="1"/>
    <col min="17" max="16384" width="9.140625" style="1"/>
  </cols>
  <sheetData>
    <row r="1" spans="1:16" ht="15" customHeight="1" x14ac:dyDescent="0.2">
      <c r="G1" s="28"/>
      <c r="H1" s="28"/>
      <c r="L1" s="155"/>
      <c r="M1" s="155"/>
      <c r="N1" s="155"/>
    </row>
    <row r="2" spans="1:16" x14ac:dyDescent="0.2">
      <c r="D2" s="5" t="s">
        <v>24</v>
      </c>
      <c r="I2" s="4"/>
      <c r="J2" s="4"/>
      <c r="K2" s="4"/>
    </row>
    <row r="3" spans="1:16" ht="15.75" x14ac:dyDescent="0.2">
      <c r="D3" s="37" t="s">
        <v>23</v>
      </c>
      <c r="G3" s="36"/>
      <c r="H3" s="36" t="s">
        <v>22</v>
      </c>
      <c r="I3" s="36"/>
      <c r="J3" s="36"/>
      <c r="K3" s="36"/>
      <c r="M3" s="36"/>
    </row>
    <row r="4" spans="1:16" ht="17.25" customHeight="1" x14ac:dyDescent="0.2">
      <c r="A4" s="1"/>
      <c r="B4" s="2"/>
      <c r="C4" s="35"/>
      <c r="D4" s="35"/>
      <c r="E4" s="35"/>
      <c r="F4" s="1"/>
      <c r="G4" s="49" t="s">
        <v>33</v>
      </c>
      <c r="H4" s="34" t="s">
        <v>20</v>
      </c>
      <c r="I4" s="32"/>
      <c r="J4" s="32"/>
      <c r="K4" s="32"/>
      <c r="M4" s="33"/>
      <c r="N4" s="32"/>
    </row>
    <row r="5" spans="1:16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29" t="s">
        <v>10</v>
      </c>
      <c r="H5" s="29" t="s">
        <v>12</v>
      </c>
      <c r="I5" s="29" t="s">
        <v>9</v>
      </c>
      <c r="J5" s="30" t="s">
        <v>8</v>
      </c>
      <c r="K5" s="29" t="s">
        <v>7</v>
      </c>
      <c r="L5" s="29" t="s">
        <v>6</v>
      </c>
      <c r="M5" s="30" t="s">
        <v>5</v>
      </c>
      <c r="N5" s="29" t="s">
        <v>4</v>
      </c>
      <c r="O5" s="28"/>
      <c r="P5" s="28"/>
    </row>
    <row r="6" spans="1:16" s="8" customFormat="1" ht="21" customHeight="1" x14ac:dyDescent="0.2">
      <c r="A6" s="26"/>
      <c r="B6" s="21">
        <v>73</v>
      </c>
      <c r="C6" s="47" t="s">
        <v>32</v>
      </c>
      <c r="D6" s="47" t="s">
        <v>31</v>
      </c>
      <c r="E6" s="48">
        <v>1986</v>
      </c>
      <c r="F6" s="12" t="s">
        <v>28</v>
      </c>
      <c r="G6" s="10">
        <v>14.89</v>
      </c>
      <c r="H6" s="10">
        <v>1</v>
      </c>
      <c r="I6" s="11">
        <v>14.26</v>
      </c>
      <c r="J6" s="11">
        <v>14.51</v>
      </c>
      <c r="K6" s="11"/>
      <c r="L6" s="21">
        <v>14.54</v>
      </c>
      <c r="M6" s="20"/>
      <c r="N6" s="10">
        <v>14.89</v>
      </c>
      <c r="O6" s="9"/>
      <c r="P6" s="9"/>
    </row>
    <row r="7" spans="1:16" ht="21" customHeight="1" x14ac:dyDescent="0.2">
      <c r="A7" s="15"/>
      <c r="B7" s="11">
        <v>81</v>
      </c>
      <c r="C7" s="47" t="s">
        <v>30</v>
      </c>
      <c r="D7" s="47" t="s">
        <v>29</v>
      </c>
      <c r="E7" s="46">
        <v>1994</v>
      </c>
      <c r="F7" s="12" t="s">
        <v>28</v>
      </c>
      <c r="G7" s="19">
        <v>11.34</v>
      </c>
      <c r="H7" s="19">
        <v>2</v>
      </c>
      <c r="I7" s="11">
        <v>11.25</v>
      </c>
      <c r="J7" s="11"/>
      <c r="K7" s="11">
        <v>11.34</v>
      </c>
      <c r="L7" s="21"/>
      <c r="M7" s="10">
        <v>11.26</v>
      </c>
      <c r="N7" s="19"/>
      <c r="O7" s="9"/>
      <c r="P7" s="9"/>
    </row>
    <row r="8" spans="1:16" ht="21" customHeight="1" x14ac:dyDescent="0.2">
      <c r="A8" s="15"/>
      <c r="B8" s="24"/>
      <c r="C8" s="38"/>
      <c r="D8" s="38"/>
      <c r="E8" s="39"/>
      <c r="F8" s="40"/>
      <c r="G8" s="10"/>
      <c r="H8" s="10"/>
      <c r="I8" s="11"/>
      <c r="J8" s="11"/>
      <c r="K8" s="11"/>
      <c r="L8" s="10"/>
      <c r="M8" s="44"/>
      <c r="N8" s="10"/>
      <c r="O8" s="9"/>
      <c r="P8" s="9"/>
    </row>
    <row r="9" spans="1:16" s="8" customFormat="1" ht="21" customHeight="1" x14ac:dyDescent="0.2">
      <c r="A9" s="15"/>
      <c r="B9" s="11"/>
      <c r="C9" s="14"/>
      <c r="D9" s="14"/>
      <c r="E9" s="45"/>
      <c r="F9" s="12"/>
      <c r="G9" s="10"/>
      <c r="H9" s="10"/>
      <c r="I9" s="11"/>
      <c r="J9" s="11"/>
      <c r="K9" s="11"/>
      <c r="L9" s="10"/>
      <c r="M9" s="44"/>
      <c r="N9" s="10"/>
      <c r="O9" s="9"/>
      <c r="P9" s="7"/>
    </row>
    <row r="10" spans="1:16" x14ac:dyDescent="0.2">
      <c r="O10" s="7"/>
      <c r="P10" s="6"/>
    </row>
    <row r="11" spans="1:16" x14ac:dyDescent="0.2">
      <c r="O11" s="7"/>
      <c r="P11" s="6"/>
    </row>
    <row r="12" spans="1:16" x14ac:dyDescent="0.2">
      <c r="O12" s="7"/>
      <c r="P12" s="6"/>
    </row>
    <row r="13" spans="1:16" x14ac:dyDescent="0.2">
      <c r="O13" s="7"/>
      <c r="P13" s="6"/>
    </row>
    <row r="14" spans="1:16" x14ac:dyDescent="0.2">
      <c r="O14" s="7"/>
      <c r="P14" s="6"/>
    </row>
    <row r="15" spans="1:16" x14ac:dyDescent="0.2">
      <c r="O15" s="7"/>
      <c r="P15" s="6"/>
    </row>
    <row r="16" spans="1:16" x14ac:dyDescent="0.2">
      <c r="O16" s="7"/>
      <c r="P16" s="6"/>
    </row>
    <row r="17" spans="15:16" s="1" customFormat="1" ht="12.75" x14ac:dyDescent="0.2">
      <c r="O17" s="7"/>
      <c r="P17" s="6"/>
    </row>
    <row r="18" spans="15:16" s="1" customFormat="1" ht="12.75" x14ac:dyDescent="0.2">
      <c r="O18" s="7"/>
      <c r="P18" s="6"/>
    </row>
    <row r="19" spans="15:16" s="1" customFormat="1" ht="12.75" x14ac:dyDescent="0.2">
      <c r="O19" s="7"/>
      <c r="P19" s="6"/>
    </row>
  </sheetData>
  <mergeCells count="1">
    <mergeCell ref="L1:N1"/>
  </mergeCells>
  <printOptions horizontalCentered="1"/>
  <pageMargins left="0.23622047244094491" right="0.75" top="0.31496062992125984" bottom="0.78740157480314965" header="0.19685039370078741" footer="0.59055118110236227"/>
  <pageSetup paperSize="9" orientation="landscape" blackAndWhite="1" horizontalDpi="300" verticalDpi="300" r:id="rId1"/>
  <headerFooter alignWithMargins="0">
    <oddFooter>&amp;L&amp;12                 Tiesnesis: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2" zoomScaleNormal="100" workbookViewId="0">
      <pane ySplit="4" topLeftCell="A6" activePane="bottomLeft" state="frozen"/>
      <selection activeCell="F14" sqref="F14"/>
      <selection pane="bottomLeft" activeCell="G11" sqref="G11"/>
    </sheetView>
  </sheetViews>
  <sheetFormatPr defaultRowHeight="15" x14ac:dyDescent="0.2"/>
  <cols>
    <col min="1" max="1" width="5.425781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53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52</v>
      </c>
      <c r="H4" s="33"/>
    </row>
    <row r="5" spans="1:8" s="27" customFormat="1" ht="25.5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ht="20.25" customHeight="1" x14ac:dyDescent="0.2">
      <c r="A6" s="31">
        <v>1</v>
      </c>
      <c r="B6" s="24">
        <v>97</v>
      </c>
      <c r="C6" s="38" t="s">
        <v>49</v>
      </c>
      <c r="D6" s="38" t="s">
        <v>48</v>
      </c>
      <c r="E6" s="41">
        <v>1994</v>
      </c>
      <c r="F6" s="12" t="s">
        <v>47</v>
      </c>
      <c r="G6" s="62">
        <v>12.7</v>
      </c>
      <c r="H6" s="19">
        <v>1</v>
      </c>
    </row>
    <row r="7" spans="1:8" s="8" customFormat="1" ht="20.25" customHeight="1" x14ac:dyDescent="0.2">
      <c r="A7" s="31">
        <v>2</v>
      </c>
      <c r="B7" s="11">
        <v>12</v>
      </c>
      <c r="C7" s="47" t="s">
        <v>46</v>
      </c>
      <c r="D7" s="47" t="s">
        <v>45</v>
      </c>
      <c r="E7" s="63">
        <v>1998</v>
      </c>
      <c r="F7" s="12" t="s">
        <v>28</v>
      </c>
      <c r="G7" s="62">
        <v>12.8</v>
      </c>
      <c r="H7" s="10">
        <v>2</v>
      </c>
    </row>
    <row r="8" spans="1:8" s="53" customFormat="1" ht="20.25" customHeight="1" x14ac:dyDescent="0.2">
      <c r="A8" s="31">
        <v>3</v>
      </c>
      <c r="B8" s="11">
        <v>47</v>
      </c>
      <c r="C8" s="47" t="s">
        <v>44</v>
      </c>
      <c r="D8" s="47" t="s">
        <v>43</v>
      </c>
      <c r="E8" s="48">
        <v>2000</v>
      </c>
      <c r="F8" s="12" t="s">
        <v>42</v>
      </c>
      <c r="G8" s="62">
        <v>13.5</v>
      </c>
      <c r="H8" s="19">
        <v>3</v>
      </c>
    </row>
    <row r="9" spans="1:8" s="53" customFormat="1" ht="20.25" customHeight="1" x14ac:dyDescent="0.2">
      <c r="A9" s="31">
        <v>4</v>
      </c>
      <c r="B9" s="11">
        <v>15</v>
      </c>
      <c r="C9" s="47" t="s">
        <v>41</v>
      </c>
      <c r="D9" s="47" t="s">
        <v>40</v>
      </c>
      <c r="E9" s="48">
        <v>2000</v>
      </c>
      <c r="F9" s="12" t="s">
        <v>28</v>
      </c>
      <c r="G9" s="62">
        <v>13.5</v>
      </c>
      <c r="H9" s="10">
        <v>4</v>
      </c>
    </row>
    <row r="10" spans="1:8" s="8" customFormat="1" ht="20.25" customHeight="1" x14ac:dyDescent="0.2">
      <c r="A10" s="31">
        <v>5</v>
      </c>
      <c r="B10" s="24">
        <v>95</v>
      </c>
      <c r="C10" s="38" t="s">
        <v>39</v>
      </c>
      <c r="D10" s="38" t="s">
        <v>38</v>
      </c>
      <c r="E10" s="39">
        <v>2000</v>
      </c>
      <c r="F10" s="12" t="s">
        <v>37</v>
      </c>
      <c r="G10" s="62">
        <v>13.6</v>
      </c>
      <c r="H10" s="19">
        <v>5</v>
      </c>
    </row>
    <row r="11" spans="1:8" ht="20.25" customHeight="1" x14ac:dyDescent="0.2">
      <c r="A11" s="31">
        <v>6</v>
      </c>
      <c r="B11" s="21">
        <v>45</v>
      </c>
      <c r="C11" s="47" t="s">
        <v>36</v>
      </c>
      <c r="D11" s="47" t="s">
        <v>35</v>
      </c>
      <c r="E11" s="63">
        <v>2000</v>
      </c>
      <c r="F11" s="12" t="s">
        <v>34</v>
      </c>
      <c r="G11" s="62">
        <v>13.8</v>
      </c>
      <c r="H11" s="10">
        <v>6</v>
      </c>
    </row>
    <row r="12" spans="1:8" ht="20.25" customHeight="1" x14ac:dyDescent="0.2">
      <c r="A12" s="15"/>
      <c r="B12" s="61"/>
      <c r="C12" s="47"/>
      <c r="D12" s="47"/>
      <c r="E12" s="60"/>
      <c r="F12" s="12"/>
      <c r="G12" s="59"/>
      <c r="H12" s="10"/>
    </row>
    <row r="13" spans="1:8" s="53" customFormat="1" ht="20.25" customHeight="1" x14ac:dyDescent="0.2">
      <c r="A13" s="26"/>
      <c r="B13" s="58"/>
      <c r="C13" s="57"/>
      <c r="D13" s="57"/>
      <c r="E13" s="56"/>
      <c r="F13" s="55"/>
      <c r="G13" s="54"/>
      <c r="H13" s="10"/>
    </row>
    <row r="14" spans="1:8" ht="21" customHeight="1" x14ac:dyDescent="0.2">
      <c r="A14" s="52"/>
      <c r="B14" s="24"/>
      <c r="C14" s="25"/>
      <c r="D14" s="25"/>
      <c r="E14" s="51"/>
      <c r="F14" s="38"/>
      <c r="G14" s="50"/>
      <c r="H14" s="10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A2" zoomScaleNormal="100" workbookViewId="0">
      <pane ySplit="4" topLeftCell="A6" activePane="bottomLeft" state="frozen"/>
      <selection activeCell="A5" sqref="A5:IV5"/>
      <selection pane="bottomLeft" activeCell="O7" sqref="O7"/>
    </sheetView>
  </sheetViews>
  <sheetFormatPr defaultRowHeight="15" x14ac:dyDescent="0.2"/>
  <cols>
    <col min="1" max="1" width="3.140625" style="4" customWidth="1"/>
    <col min="2" max="2" width="7.28515625" style="3" customWidth="1"/>
    <col min="3" max="3" width="12.28515625" style="5" customWidth="1"/>
    <col min="4" max="4" width="10.85546875" style="5" customWidth="1"/>
    <col min="5" max="5" width="6.5703125" style="5" customWidth="1"/>
    <col min="6" max="6" width="15.42578125" style="4" customWidth="1"/>
    <col min="7" max="7" width="13.140625" style="4" customWidth="1"/>
    <col min="8" max="8" width="7.28515625" style="2" customWidth="1"/>
    <col min="9" max="9" width="11.42578125" style="4" customWidth="1"/>
    <col min="10" max="10" width="9.28515625" style="2" customWidth="1"/>
    <col min="11" max="13" width="9.28515625" style="3" customWidth="1"/>
    <col min="14" max="16" width="9.28515625" style="2" customWidth="1"/>
    <col min="17" max="17" width="9.140625" style="2"/>
    <col min="18" max="18" width="8" style="1" customWidth="1"/>
    <col min="19" max="16384" width="9.140625" style="1"/>
  </cols>
  <sheetData>
    <row r="1" spans="1:18" ht="15" customHeight="1" x14ac:dyDescent="0.2">
      <c r="H1" s="28"/>
      <c r="J1" s="28"/>
      <c r="N1" s="155"/>
      <c r="O1" s="155"/>
      <c r="P1" s="155"/>
    </row>
    <row r="2" spans="1:18" x14ac:dyDescent="0.2">
      <c r="D2" s="5" t="s">
        <v>24</v>
      </c>
      <c r="K2" s="4"/>
      <c r="L2" s="4"/>
      <c r="M2" s="4"/>
    </row>
    <row r="3" spans="1:18" ht="15.75" x14ac:dyDescent="0.2">
      <c r="D3" s="37" t="s">
        <v>23</v>
      </c>
      <c r="H3" s="36" t="s">
        <v>22</v>
      </c>
      <c r="J3" s="36"/>
      <c r="K3" s="36"/>
      <c r="L3" s="36"/>
      <c r="M3" s="36"/>
      <c r="O3" s="36"/>
    </row>
    <row r="4" spans="1:18" ht="17.25" customHeight="1" x14ac:dyDescent="0.2">
      <c r="A4" s="1"/>
      <c r="B4" s="2"/>
      <c r="C4" s="35"/>
      <c r="D4" s="35"/>
      <c r="E4" s="35"/>
      <c r="F4" s="1"/>
      <c r="G4" s="2" t="s">
        <v>21</v>
      </c>
      <c r="H4" s="34" t="s">
        <v>20</v>
      </c>
      <c r="I4" s="1"/>
      <c r="J4" s="32"/>
      <c r="K4" s="32"/>
      <c r="L4" s="32"/>
      <c r="M4" s="32"/>
      <c r="O4" s="33"/>
      <c r="P4" s="32"/>
    </row>
    <row r="5" spans="1:18" s="27" customFormat="1" ht="51" x14ac:dyDescent="0.2">
      <c r="A5" s="31" t="s">
        <v>19</v>
      </c>
      <c r="B5" s="31" t="s">
        <v>18</v>
      </c>
      <c r="C5" s="31" t="s">
        <v>17</v>
      </c>
      <c r="D5" s="31" t="s">
        <v>16</v>
      </c>
      <c r="E5" s="31" t="s">
        <v>15</v>
      </c>
      <c r="F5" s="31" t="s">
        <v>14</v>
      </c>
      <c r="G5" s="31" t="s">
        <v>13</v>
      </c>
      <c r="H5" s="29" t="s">
        <v>12</v>
      </c>
      <c r="I5" s="31" t="s">
        <v>11</v>
      </c>
      <c r="J5" s="29" t="s">
        <v>10</v>
      </c>
      <c r="K5" s="29" t="s">
        <v>9</v>
      </c>
      <c r="L5" s="30" t="s">
        <v>8</v>
      </c>
      <c r="M5" s="29" t="s">
        <v>7</v>
      </c>
      <c r="N5" s="29" t="s">
        <v>6</v>
      </c>
      <c r="O5" s="30" t="s">
        <v>5</v>
      </c>
      <c r="P5" s="29" t="s">
        <v>4</v>
      </c>
      <c r="Q5" s="28"/>
      <c r="R5" s="28"/>
    </row>
    <row r="6" spans="1:18" ht="21" customHeight="1" x14ac:dyDescent="0.2">
      <c r="A6" s="15"/>
      <c r="B6" s="24">
        <v>21</v>
      </c>
      <c r="C6" s="38" t="s">
        <v>25</v>
      </c>
      <c r="D6" s="38" t="s">
        <v>26</v>
      </c>
      <c r="E6" s="41">
        <v>1970</v>
      </c>
      <c r="F6" s="24" t="s">
        <v>27</v>
      </c>
      <c r="G6" s="23">
        <f>I6*J6</f>
        <v>11.723519999999999</v>
      </c>
      <c r="H6" s="43">
        <v>1</v>
      </c>
      <c r="I6" s="42">
        <v>1.1359999999999999</v>
      </c>
      <c r="J6" s="19">
        <v>10.32</v>
      </c>
      <c r="K6" s="21">
        <v>9.66</v>
      </c>
      <c r="L6" s="21">
        <v>9.6999999999999993</v>
      </c>
      <c r="M6" s="21">
        <v>10.32</v>
      </c>
      <c r="N6" s="21">
        <v>10.32</v>
      </c>
      <c r="O6" s="21">
        <v>9.86</v>
      </c>
      <c r="P6" s="11" t="s">
        <v>0</v>
      </c>
      <c r="Q6" s="9"/>
      <c r="R6" s="9"/>
    </row>
    <row r="7" spans="1:18" s="8" customFormat="1" ht="21" customHeight="1" x14ac:dyDescent="0.2">
      <c r="A7" s="26"/>
      <c r="B7" s="24">
        <v>72</v>
      </c>
      <c r="C7" s="25" t="s">
        <v>3</v>
      </c>
      <c r="D7" s="25" t="s">
        <v>2</v>
      </c>
      <c r="E7" s="22">
        <v>1980</v>
      </c>
      <c r="F7" s="24" t="s">
        <v>1</v>
      </c>
      <c r="G7" s="23">
        <f>I7*J7</f>
        <v>10.244007</v>
      </c>
      <c r="H7" s="43">
        <v>2</v>
      </c>
      <c r="I7" s="22">
        <v>1.0053000000000001</v>
      </c>
      <c r="J7" s="10">
        <v>10.19</v>
      </c>
      <c r="K7" s="11">
        <v>9.43</v>
      </c>
      <c r="L7" s="11">
        <v>9.93</v>
      </c>
      <c r="M7" s="11" t="s">
        <v>0</v>
      </c>
      <c r="N7" s="21">
        <v>9.74</v>
      </c>
      <c r="O7" s="10">
        <v>10.19</v>
      </c>
      <c r="P7" s="10">
        <v>10.11</v>
      </c>
      <c r="Q7" s="9"/>
      <c r="R7" s="9"/>
    </row>
    <row r="8" spans="1:18" ht="21" customHeight="1" x14ac:dyDescent="0.2">
      <c r="A8" s="15"/>
      <c r="B8" s="18"/>
      <c r="C8" s="17"/>
      <c r="D8" s="17"/>
      <c r="E8" s="16"/>
      <c r="F8" s="12"/>
      <c r="G8" s="12"/>
      <c r="H8" s="10"/>
      <c r="I8" s="12"/>
      <c r="J8" s="10"/>
      <c r="K8" s="11"/>
      <c r="L8" s="11"/>
      <c r="M8" s="11"/>
      <c r="N8" s="10"/>
      <c r="O8" s="10"/>
      <c r="P8" s="10"/>
      <c r="Q8" s="9"/>
      <c r="R8" s="9"/>
    </row>
    <row r="9" spans="1:18" s="8" customFormat="1" ht="21" customHeight="1" x14ac:dyDescent="0.2">
      <c r="A9" s="15"/>
      <c r="B9" s="11"/>
      <c r="C9" s="14"/>
      <c r="D9" s="14"/>
      <c r="E9" s="13"/>
      <c r="F9" s="12"/>
      <c r="G9" s="12"/>
      <c r="H9" s="10"/>
      <c r="I9" s="12"/>
      <c r="J9" s="10"/>
      <c r="K9" s="11"/>
      <c r="L9" s="11"/>
      <c r="M9" s="11"/>
      <c r="N9" s="10"/>
      <c r="O9" s="10"/>
      <c r="P9" s="10"/>
      <c r="Q9" s="9"/>
      <c r="R9" s="7"/>
    </row>
    <row r="10" spans="1:18" x14ac:dyDescent="0.2">
      <c r="Q10" s="7"/>
      <c r="R10" s="6"/>
    </row>
    <row r="11" spans="1:18" x14ac:dyDescent="0.2">
      <c r="Q11" s="7"/>
      <c r="R11" s="6"/>
    </row>
    <row r="12" spans="1:18" x14ac:dyDescent="0.2">
      <c r="Q12" s="7"/>
      <c r="R12" s="6"/>
    </row>
    <row r="13" spans="1:18" x14ac:dyDescent="0.2">
      <c r="Q13" s="7"/>
      <c r="R13" s="6"/>
    </row>
    <row r="14" spans="1:18" x14ac:dyDescent="0.2">
      <c r="Q14" s="7"/>
      <c r="R14" s="6"/>
    </row>
    <row r="15" spans="1:18" x14ac:dyDescent="0.2">
      <c r="Q15" s="7"/>
      <c r="R15" s="6"/>
    </row>
    <row r="16" spans="1:18" x14ac:dyDescent="0.2">
      <c r="Q16" s="7"/>
      <c r="R16" s="6"/>
    </row>
    <row r="17" spans="1:18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7"/>
      <c r="R17" s="6"/>
    </row>
    <row r="18" spans="1:18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7"/>
      <c r="R18" s="6"/>
    </row>
    <row r="19" spans="1:18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7"/>
      <c r="R19" s="6"/>
    </row>
  </sheetData>
  <mergeCells count="1">
    <mergeCell ref="N1:P1"/>
  </mergeCells>
  <printOptions horizontalCentered="1"/>
  <pageMargins left="0.23622047244094491" right="0.75" top="0.31496062992125984" bottom="0.78740157480314965" header="0.19685039370078741" footer="0.59055118110236227"/>
  <pageSetup paperSize="9" scale="91" orientation="landscape" blackAndWhite="1" horizontalDpi="300" verticalDpi="300" r:id="rId1"/>
  <headerFooter alignWithMargins="0">
    <oddFooter>&amp;L&amp;12                 Tiesnesis: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opLeftCell="A2" zoomScaleNormal="100" workbookViewId="0">
      <pane ySplit="4" topLeftCell="A6" activePane="bottomLeft" state="frozen"/>
      <selection activeCell="G11" sqref="G11"/>
      <selection pane="bottomLeft" activeCell="H9" sqref="H9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 x14ac:dyDescent="0.2">
      <c r="G1" s="155"/>
      <c r="H1" s="155"/>
      <c r="I1" s="155"/>
      <c r="J1" s="155"/>
    </row>
    <row r="2" spans="1:10" x14ac:dyDescent="0.2">
      <c r="D2" s="5" t="s">
        <v>24</v>
      </c>
    </row>
    <row r="3" spans="1:10" ht="15.75" x14ac:dyDescent="0.2">
      <c r="D3" s="37" t="s">
        <v>23</v>
      </c>
      <c r="G3" s="36" t="s">
        <v>53</v>
      </c>
    </row>
    <row r="4" spans="1:10" ht="17.25" customHeight="1" x14ac:dyDescent="0.2">
      <c r="A4" s="1"/>
      <c r="B4" s="2"/>
      <c r="C4" s="35"/>
      <c r="D4" s="35"/>
      <c r="E4" s="35"/>
      <c r="F4" s="1"/>
      <c r="G4" s="65" t="s">
        <v>75</v>
      </c>
      <c r="J4" s="77"/>
    </row>
    <row r="5" spans="1:10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s="8" customFormat="1" ht="20.25" customHeight="1" x14ac:dyDescent="0.2">
      <c r="A6" s="26"/>
      <c r="B6" s="22">
        <v>22</v>
      </c>
      <c r="C6" s="47" t="s">
        <v>73</v>
      </c>
      <c r="D6" s="47" t="s">
        <v>72</v>
      </c>
      <c r="E6" s="10">
        <v>1957</v>
      </c>
      <c r="F6" s="12" t="s">
        <v>1</v>
      </c>
      <c r="G6" s="10">
        <v>15</v>
      </c>
      <c r="H6" s="71">
        <v>0.78210000000000002</v>
      </c>
      <c r="I6" s="70">
        <f>H6*G6</f>
        <v>11.7315</v>
      </c>
      <c r="J6" s="74">
        <v>1</v>
      </c>
    </row>
    <row r="7" spans="1:10" ht="20.25" customHeight="1" x14ac:dyDescent="0.2">
      <c r="A7" s="15"/>
      <c r="B7" s="24">
        <v>64</v>
      </c>
      <c r="C7" s="38" t="s">
        <v>71</v>
      </c>
      <c r="D7" s="38" t="s">
        <v>70</v>
      </c>
      <c r="E7" s="39">
        <v>1965</v>
      </c>
      <c r="F7" s="75" t="s">
        <v>1</v>
      </c>
      <c r="G7" s="10">
        <v>15.5</v>
      </c>
      <c r="H7" s="71">
        <v>0.84660000000000002</v>
      </c>
      <c r="I7" s="70">
        <f>H7*G7</f>
        <v>13.122300000000001</v>
      </c>
      <c r="J7" s="10">
        <v>2</v>
      </c>
    </row>
    <row r="8" spans="1:10" ht="20.25" customHeight="1" x14ac:dyDescent="0.2">
      <c r="A8" s="15"/>
      <c r="B8" s="24">
        <v>90</v>
      </c>
      <c r="C8" s="38" t="s">
        <v>69</v>
      </c>
      <c r="D8" s="38" t="s">
        <v>238</v>
      </c>
      <c r="E8" s="41">
        <v>1981</v>
      </c>
      <c r="F8" s="12" t="s">
        <v>68</v>
      </c>
      <c r="G8" s="44">
        <v>14.3</v>
      </c>
      <c r="H8" s="71">
        <v>1</v>
      </c>
      <c r="I8" s="70">
        <f>H8*G8</f>
        <v>14.3</v>
      </c>
      <c r="J8" s="74">
        <v>3</v>
      </c>
    </row>
    <row r="9" spans="1:10" s="8" customFormat="1" ht="20.25" customHeight="1" x14ac:dyDescent="0.2">
      <c r="A9" s="15"/>
      <c r="B9" s="11">
        <v>20</v>
      </c>
      <c r="C9" s="47" t="s">
        <v>67</v>
      </c>
      <c r="D9" s="47" t="s">
        <v>66</v>
      </c>
      <c r="E9" s="73">
        <v>1981</v>
      </c>
      <c r="F9" s="72" t="s">
        <v>1</v>
      </c>
      <c r="G9" s="44">
        <v>15.4</v>
      </c>
      <c r="H9" s="71">
        <v>1</v>
      </c>
      <c r="I9" s="70">
        <f>H9*G9</f>
        <v>15.4</v>
      </c>
      <c r="J9" s="10">
        <v>4</v>
      </c>
    </row>
    <row r="10" spans="1:10" s="53" customFormat="1" ht="20.25" customHeight="1" x14ac:dyDescent="0.2">
      <c r="A10" s="15"/>
      <c r="B10" s="24"/>
      <c r="C10" s="38"/>
      <c r="D10" s="38"/>
      <c r="E10" s="45"/>
      <c r="F10" s="38"/>
      <c r="G10" s="69"/>
      <c r="H10" s="19"/>
      <c r="I10" s="10"/>
      <c r="J10" s="19"/>
    </row>
    <row r="11" spans="1:10" s="53" customFormat="1" ht="20.25" customHeight="1" x14ac:dyDescent="0.2">
      <c r="A11" s="15"/>
      <c r="B11" s="21"/>
      <c r="C11" s="14"/>
      <c r="D11" s="14"/>
      <c r="E11" s="45"/>
      <c r="F11" s="12"/>
      <c r="G11" s="69"/>
      <c r="H11" s="19"/>
      <c r="I11" s="10"/>
      <c r="J11" s="19"/>
    </row>
  </sheetData>
  <mergeCells count="1">
    <mergeCell ref="G1:J1"/>
  </mergeCells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opLeftCell="A2" zoomScaleNormal="100" workbookViewId="0">
      <pane ySplit="4" topLeftCell="A6" activePane="bottomLeft" state="frozen"/>
      <selection activeCell="G11" sqref="G11"/>
      <selection pane="bottomLeft" activeCell="G9" sqref="G9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53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83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26"/>
      <c r="B6" s="61">
        <v>32</v>
      </c>
      <c r="C6" s="47" t="s">
        <v>82</v>
      </c>
      <c r="D6" s="47" t="s">
        <v>81</v>
      </c>
      <c r="E6" s="60">
        <v>2001</v>
      </c>
      <c r="F6" s="12" t="s">
        <v>34</v>
      </c>
      <c r="G6" s="62">
        <v>12.5</v>
      </c>
      <c r="H6" s="10">
        <v>1</v>
      </c>
    </row>
    <row r="7" spans="1:8" ht="20.25" customHeight="1" x14ac:dyDescent="0.2">
      <c r="A7" s="15"/>
      <c r="B7" s="11">
        <v>11</v>
      </c>
      <c r="C7" s="47" t="s">
        <v>80</v>
      </c>
      <c r="D7" s="47" t="s">
        <v>79</v>
      </c>
      <c r="E7" s="48">
        <v>2002</v>
      </c>
      <c r="F7" s="12" t="s">
        <v>42</v>
      </c>
      <c r="G7" s="62">
        <v>12.6</v>
      </c>
      <c r="H7" s="19">
        <v>2</v>
      </c>
    </row>
    <row r="8" spans="1:8" ht="20.25" customHeight="1" x14ac:dyDescent="0.2">
      <c r="A8" s="15"/>
      <c r="B8" s="21">
        <v>70</v>
      </c>
      <c r="C8" s="47" t="s">
        <v>78</v>
      </c>
      <c r="D8" s="47" t="s">
        <v>77</v>
      </c>
      <c r="E8" s="63">
        <v>2002</v>
      </c>
      <c r="F8" s="12" t="s">
        <v>76</v>
      </c>
      <c r="G8" s="80">
        <v>13.1</v>
      </c>
      <c r="H8" s="10">
        <v>3</v>
      </c>
    </row>
    <row r="9" spans="1:8" s="8" customFormat="1" ht="20.25" customHeight="1" x14ac:dyDescent="0.2">
      <c r="A9" s="15"/>
      <c r="B9" s="18"/>
      <c r="C9" s="47"/>
      <c r="D9" s="47"/>
      <c r="E9" s="48"/>
      <c r="F9" s="12"/>
      <c r="G9" s="54"/>
      <c r="H9" s="10"/>
    </row>
    <row r="10" spans="1:8" s="53" customFormat="1" ht="20.25" customHeight="1" x14ac:dyDescent="0.2">
      <c r="A10" s="15"/>
      <c r="B10" s="79"/>
      <c r="C10" s="47"/>
      <c r="D10" s="47"/>
      <c r="E10" s="10"/>
      <c r="F10" s="12"/>
      <c r="G10" s="67"/>
      <c r="H10" s="78"/>
    </row>
    <row r="11" spans="1:8" s="53" customFormat="1" ht="20.25" customHeight="1" x14ac:dyDescent="0.2">
      <c r="A11" s="15"/>
      <c r="B11" s="61"/>
      <c r="C11" s="14"/>
      <c r="D11" s="14"/>
      <c r="E11" s="68"/>
      <c r="F11" s="12"/>
      <c r="G11" s="67"/>
      <c r="H11" s="19"/>
    </row>
    <row r="12" spans="1:8" ht="20.25" customHeight="1" x14ac:dyDescent="0.2">
      <c r="A12" s="26"/>
      <c r="B12" s="11"/>
      <c r="C12" s="14"/>
      <c r="D12" s="14"/>
      <c r="E12" s="19"/>
      <c r="F12" s="12"/>
      <c r="G12" s="67"/>
      <c r="H12" s="10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opLeftCell="A2" zoomScaleNormal="100" workbookViewId="0">
      <pane ySplit="4" topLeftCell="A6" activePane="bottomLeft" state="frozen"/>
      <selection activeCell="J6" sqref="J6:J9"/>
      <selection pane="bottomLeft" activeCell="G6" sqref="G6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53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33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15"/>
      <c r="B6" s="21">
        <v>8</v>
      </c>
      <c r="C6" s="47" t="s">
        <v>154</v>
      </c>
      <c r="D6" s="47" t="s">
        <v>153</v>
      </c>
      <c r="E6" s="48">
        <v>1995</v>
      </c>
      <c r="F6" s="12" t="s">
        <v>28</v>
      </c>
      <c r="G6" s="95">
        <v>11.2</v>
      </c>
      <c r="H6" s="10">
        <v>1</v>
      </c>
    </row>
    <row r="7" spans="1:8" s="53" customFormat="1" ht="20.25" customHeight="1" x14ac:dyDescent="0.2">
      <c r="A7" s="15"/>
      <c r="B7" s="10">
        <v>33</v>
      </c>
      <c r="C7" s="47" t="s">
        <v>157</v>
      </c>
      <c r="D7" s="47" t="s">
        <v>158</v>
      </c>
      <c r="E7" s="63">
        <v>1998</v>
      </c>
      <c r="F7" s="12" t="s">
        <v>134</v>
      </c>
      <c r="G7" s="44">
        <v>11.3</v>
      </c>
      <c r="H7" s="74">
        <v>2</v>
      </c>
    </row>
    <row r="8" spans="1:8" ht="20.25" customHeight="1" x14ac:dyDescent="0.2">
      <c r="A8" s="26"/>
      <c r="B8" s="11">
        <v>19</v>
      </c>
      <c r="C8" s="47" t="s">
        <v>102</v>
      </c>
      <c r="D8" s="47" t="s">
        <v>163</v>
      </c>
      <c r="E8" s="48">
        <v>1999</v>
      </c>
      <c r="F8" s="12" t="s">
        <v>28</v>
      </c>
      <c r="G8" s="94">
        <v>11.3</v>
      </c>
      <c r="H8" s="10">
        <v>3</v>
      </c>
    </row>
    <row r="9" spans="1:8" ht="20.25" customHeight="1" x14ac:dyDescent="0.2">
      <c r="A9" s="15"/>
      <c r="B9" s="11">
        <v>24</v>
      </c>
      <c r="C9" s="47" t="s">
        <v>162</v>
      </c>
      <c r="D9" s="47" t="s">
        <v>161</v>
      </c>
      <c r="E9" s="48">
        <v>2000</v>
      </c>
      <c r="F9" s="12" t="s">
        <v>28</v>
      </c>
      <c r="G9" s="94">
        <v>11.3</v>
      </c>
      <c r="H9" s="74">
        <v>4</v>
      </c>
    </row>
    <row r="10" spans="1:8" ht="20.25" customHeight="1" x14ac:dyDescent="0.2">
      <c r="A10" s="15"/>
      <c r="B10" s="61">
        <v>31</v>
      </c>
      <c r="C10" s="47" t="s">
        <v>148</v>
      </c>
      <c r="D10" s="47" t="s">
        <v>147</v>
      </c>
      <c r="E10" s="39">
        <v>1999</v>
      </c>
      <c r="F10" s="12" t="s">
        <v>146</v>
      </c>
      <c r="G10" s="94">
        <v>11.9</v>
      </c>
      <c r="H10" s="10">
        <v>5</v>
      </c>
    </row>
    <row r="11" spans="1:8" s="53" customFormat="1" ht="20.25" customHeight="1" x14ac:dyDescent="0.2">
      <c r="A11" s="15"/>
      <c r="B11" s="21">
        <v>46</v>
      </c>
      <c r="C11" s="47" t="s">
        <v>150</v>
      </c>
      <c r="D11" s="47" t="s">
        <v>149</v>
      </c>
      <c r="E11" s="63">
        <v>1998</v>
      </c>
      <c r="F11" s="12" t="s">
        <v>28</v>
      </c>
      <c r="G11" s="80">
        <v>11.9</v>
      </c>
      <c r="H11" s="74">
        <v>6</v>
      </c>
    </row>
    <row r="12" spans="1:8" ht="20.25" customHeight="1" x14ac:dyDescent="0.2">
      <c r="A12" s="52"/>
      <c r="B12" s="61">
        <v>27</v>
      </c>
      <c r="C12" s="47" t="s">
        <v>160</v>
      </c>
      <c r="D12" s="47" t="s">
        <v>159</v>
      </c>
      <c r="E12" s="60">
        <v>2000</v>
      </c>
      <c r="F12" s="12" t="s">
        <v>34</v>
      </c>
      <c r="G12" s="97">
        <v>12.5</v>
      </c>
      <c r="H12" s="10">
        <v>7</v>
      </c>
    </row>
    <row r="13" spans="1:8" s="53" customFormat="1" ht="20.25" customHeight="1" x14ac:dyDescent="0.2">
      <c r="A13" s="26"/>
      <c r="B13" s="58"/>
      <c r="C13" s="57"/>
      <c r="D13" s="57"/>
      <c r="E13" s="56"/>
      <c r="F13" s="55"/>
      <c r="G13" s="54"/>
      <c r="H13" s="10"/>
    </row>
  </sheetData>
  <sortState ref="B6:G12">
    <sortCondition ref="G6:G12"/>
  </sortState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A2" zoomScaleNormal="100" workbookViewId="0">
      <pane ySplit="4" topLeftCell="A6" activePane="bottomLeft" state="frozen"/>
      <selection activeCell="G11" sqref="G11"/>
      <selection pane="bottomLeft" activeCell="G9" sqref="G9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9.5703125" style="2" customWidth="1"/>
    <col min="9" max="9" width="12.140625" style="2" customWidth="1"/>
    <col min="10" max="10" width="7.7109375" style="2" customWidth="1"/>
    <col min="11" max="16384" width="9.140625" style="1"/>
  </cols>
  <sheetData>
    <row r="1" spans="1:10" ht="15" customHeight="1" x14ac:dyDescent="0.2">
      <c r="G1" s="155"/>
      <c r="H1" s="155"/>
      <c r="I1" s="155"/>
      <c r="J1" s="155"/>
    </row>
    <row r="2" spans="1:10" x14ac:dyDescent="0.2">
      <c r="D2" s="5" t="s">
        <v>24</v>
      </c>
    </row>
    <row r="3" spans="1:10" ht="15.75" x14ac:dyDescent="0.2">
      <c r="D3" s="37" t="s">
        <v>23</v>
      </c>
      <c r="G3" s="36" t="s">
        <v>53</v>
      </c>
    </row>
    <row r="4" spans="1:10" ht="17.25" customHeight="1" x14ac:dyDescent="0.2">
      <c r="A4" s="1"/>
      <c r="B4" s="2"/>
      <c r="C4" s="35"/>
      <c r="D4" s="35"/>
      <c r="E4" s="35"/>
      <c r="F4" s="1"/>
      <c r="G4" s="65" t="s">
        <v>21</v>
      </c>
      <c r="J4" s="77"/>
    </row>
    <row r="5" spans="1:10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76" t="s">
        <v>11</v>
      </c>
      <c r="I5" s="76" t="s">
        <v>74</v>
      </c>
      <c r="J5" s="29" t="s">
        <v>12</v>
      </c>
    </row>
    <row r="6" spans="1:10" ht="20.25" customHeight="1" x14ac:dyDescent="0.2">
      <c r="A6" s="15"/>
      <c r="B6" s="61">
        <v>26</v>
      </c>
      <c r="C6" s="47" t="s">
        <v>89</v>
      </c>
      <c r="D6" s="47" t="s">
        <v>88</v>
      </c>
      <c r="E6" s="60">
        <v>1956</v>
      </c>
      <c r="F6" s="12" t="s">
        <v>1</v>
      </c>
      <c r="G6" s="10">
        <v>13.5</v>
      </c>
      <c r="H6" s="10">
        <v>0.8367</v>
      </c>
      <c r="I6" s="70">
        <f>H6*G6</f>
        <v>11.295450000000001</v>
      </c>
      <c r="J6" s="10">
        <v>1</v>
      </c>
    </row>
    <row r="7" spans="1:10" ht="20.25" customHeight="1" x14ac:dyDescent="0.2">
      <c r="A7" s="15"/>
      <c r="B7" s="24">
        <v>94</v>
      </c>
      <c r="C7" s="38" t="s">
        <v>87</v>
      </c>
      <c r="D7" s="38" t="s">
        <v>86</v>
      </c>
      <c r="E7" s="41">
        <v>1971</v>
      </c>
      <c r="F7" s="12" t="s">
        <v>27</v>
      </c>
      <c r="G7" s="44">
        <v>13.4</v>
      </c>
      <c r="H7" s="71">
        <v>0.92200000000000004</v>
      </c>
      <c r="I7" s="70">
        <f>H7*G7</f>
        <v>12.354800000000001</v>
      </c>
      <c r="J7" s="10">
        <v>2</v>
      </c>
    </row>
    <row r="8" spans="1:10" s="8" customFormat="1" ht="20.25" customHeight="1" x14ac:dyDescent="0.2">
      <c r="A8" s="15"/>
      <c r="B8" s="61">
        <v>42</v>
      </c>
      <c r="C8" s="47" t="s">
        <v>85</v>
      </c>
      <c r="D8" s="47" t="s">
        <v>84</v>
      </c>
      <c r="E8" s="73">
        <v>1971</v>
      </c>
      <c r="F8" s="55" t="s">
        <v>1</v>
      </c>
      <c r="G8" s="44">
        <v>15.1</v>
      </c>
      <c r="H8" s="71">
        <v>0.92200000000000004</v>
      </c>
      <c r="I8" s="70">
        <f>H8*G8</f>
        <v>13.9222</v>
      </c>
      <c r="J8" s="10">
        <v>3</v>
      </c>
    </row>
    <row r="9" spans="1:10" s="53" customFormat="1" ht="20.25" customHeight="1" x14ac:dyDescent="0.2">
      <c r="A9" s="15"/>
      <c r="B9" s="24"/>
      <c r="C9" s="38"/>
      <c r="D9" s="38"/>
      <c r="E9" s="45"/>
      <c r="F9" s="38"/>
      <c r="G9" s="69"/>
      <c r="H9" s="19"/>
      <c r="I9" s="10"/>
      <c r="J9" s="19"/>
    </row>
    <row r="10" spans="1:10" s="53" customFormat="1" ht="20.25" customHeight="1" x14ac:dyDescent="0.2">
      <c r="A10" s="15"/>
      <c r="B10" s="21"/>
      <c r="C10" s="14"/>
      <c r="D10" s="14"/>
      <c r="E10" s="45"/>
      <c r="F10" s="12"/>
      <c r="G10" s="69"/>
      <c r="H10" s="19"/>
      <c r="I10" s="10"/>
      <c r="J10" s="19"/>
    </row>
  </sheetData>
  <sortState ref="B6:I9">
    <sortCondition ref="I6:I9"/>
  </sortState>
  <mergeCells count="1">
    <mergeCell ref="G1:J1"/>
  </mergeCells>
  <printOptions horizontalCentered="1"/>
  <pageMargins left="0.23622047244094491" right="0.75" top="0.31496062992125984" bottom="0.78740157480314965" header="0.19685039370078741" footer="0.59055118110236227"/>
  <pageSetup paperSize="9" scale="90" orientation="portrait" blackAndWhite="1" horizontalDpi="300" verticalDpi="300" r:id="rId1"/>
  <headerFooter alignWithMargins="0">
    <oddFooter>&amp;L&amp;12                 Tiesnesis: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opLeftCell="A2" zoomScaleNormal="100" workbookViewId="0">
      <pane ySplit="4" topLeftCell="A6" activePane="bottomLeft" state="frozen"/>
      <selection activeCell="A6" sqref="A6:F27"/>
      <selection pane="bottomLeft" activeCell="F27" sqref="F27"/>
    </sheetView>
  </sheetViews>
  <sheetFormatPr defaultRowHeight="15" x14ac:dyDescent="0.2"/>
  <cols>
    <col min="1" max="1" width="3.140625" style="4" customWidth="1"/>
    <col min="2" max="2" width="8.140625" style="3" customWidth="1"/>
    <col min="3" max="3" width="14.5703125" style="5" customWidth="1"/>
    <col min="4" max="4" width="13.42578125" style="5" customWidth="1"/>
    <col min="5" max="5" width="7.42578125" style="5" customWidth="1"/>
    <col min="6" max="6" width="16.28515625" style="4" customWidth="1"/>
    <col min="7" max="7" width="12.140625" style="2" customWidth="1"/>
    <col min="8" max="8" width="7.7109375" style="2" customWidth="1"/>
    <col min="9" max="16384" width="9.140625" style="1"/>
  </cols>
  <sheetData>
    <row r="1" spans="1:8" ht="15" customHeight="1" x14ac:dyDescent="0.2">
      <c r="G1" s="155"/>
      <c r="H1" s="155"/>
    </row>
    <row r="2" spans="1:8" x14ac:dyDescent="0.2">
      <c r="D2" s="5" t="s">
        <v>24</v>
      </c>
    </row>
    <row r="3" spans="1:8" ht="15.75" x14ac:dyDescent="0.2">
      <c r="D3" s="37" t="s">
        <v>23</v>
      </c>
      <c r="H3" s="36" t="s">
        <v>200</v>
      </c>
    </row>
    <row r="4" spans="1:8" ht="17.25" customHeight="1" x14ac:dyDescent="0.2">
      <c r="A4" s="1"/>
      <c r="B4" s="2"/>
      <c r="C4" s="35"/>
      <c r="D4" s="35"/>
      <c r="E4" s="35"/>
      <c r="F4" s="1"/>
      <c r="G4" s="65" t="s">
        <v>98</v>
      </c>
      <c r="H4" s="33"/>
    </row>
    <row r="5" spans="1:8" s="27" customFormat="1" ht="51" x14ac:dyDescent="0.2">
      <c r="A5" s="31" t="s">
        <v>19</v>
      </c>
      <c r="B5" s="31" t="s">
        <v>18</v>
      </c>
      <c r="C5" s="31" t="s">
        <v>51</v>
      </c>
      <c r="D5" s="31" t="s">
        <v>50</v>
      </c>
      <c r="E5" s="31" t="s">
        <v>15</v>
      </c>
      <c r="F5" s="31" t="s">
        <v>14</v>
      </c>
      <c r="G5" s="64" t="s">
        <v>10</v>
      </c>
      <c r="H5" s="29" t="s">
        <v>12</v>
      </c>
    </row>
    <row r="6" spans="1:8" s="8" customFormat="1" ht="20.25" customHeight="1" x14ac:dyDescent="0.2">
      <c r="A6" s="15"/>
      <c r="B6" s="61">
        <v>60</v>
      </c>
      <c r="C6" s="47" t="s">
        <v>202</v>
      </c>
      <c r="D6" s="47" t="s">
        <v>201</v>
      </c>
      <c r="E6" s="60">
        <v>2001</v>
      </c>
      <c r="F6" s="12" t="s">
        <v>60</v>
      </c>
      <c r="G6" s="114">
        <v>7.0023148148148147E-4</v>
      </c>
      <c r="H6" s="10">
        <v>1</v>
      </c>
    </row>
    <row r="7" spans="1:8" s="53" customFormat="1" ht="20.25" customHeight="1" x14ac:dyDescent="0.2">
      <c r="A7" s="15"/>
      <c r="B7" s="11">
        <v>25</v>
      </c>
      <c r="C7" s="47" t="s">
        <v>122</v>
      </c>
      <c r="D7" s="47" t="s">
        <v>121</v>
      </c>
      <c r="E7" s="10">
        <v>2002</v>
      </c>
      <c r="F7" s="12" t="s">
        <v>54</v>
      </c>
      <c r="G7" s="114">
        <v>8.2870370370370379E-4</v>
      </c>
      <c r="H7" s="74">
        <v>2</v>
      </c>
    </row>
    <row r="8" spans="1:8" s="53" customFormat="1" ht="20.25" customHeight="1" x14ac:dyDescent="0.2">
      <c r="A8" s="15"/>
      <c r="B8" s="21">
        <v>135</v>
      </c>
      <c r="C8" s="47" t="s">
        <v>57</v>
      </c>
      <c r="D8" s="47" t="s">
        <v>56</v>
      </c>
      <c r="E8" s="10" t="s">
        <v>55</v>
      </c>
      <c r="F8" s="12" t="s">
        <v>54</v>
      </c>
      <c r="G8" s="114">
        <v>9.6759259259259248E-4</v>
      </c>
      <c r="H8" s="19">
        <v>3</v>
      </c>
    </row>
    <row r="9" spans="1:8" s="53" customFormat="1" ht="20.25" customHeight="1" x14ac:dyDescent="0.2">
      <c r="A9" s="15"/>
      <c r="B9" s="21"/>
      <c r="C9" s="47"/>
      <c r="D9" s="47"/>
      <c r="E9" s="10"/>
      <c r="F9" s="12"/>
      <c r="G9" s="114"/>
      <c r="H9" s="19"/>
    </row>
  </sheetData>
  <mergeCells count="1">
    <mergeCell ref="G1:H1"/>
  </mergeCells>
  <printOptions horizontalCentered="1"/>
  <pageMargins left="0.23622047244094491" right="0.75" top="0.31496062992125984" bottom="0.78740157480314965" header="0.19685039370078741" footer="0.59055118110236227"/>
  <pageSetup paperSize="9" orientation="portrait" blackAndWhite="1" horizontalDpi="300" verticalDpi="300" r:id="rId1"/>
  <headerFooter alignWithMargins="0">
    <oddFooter>&amp;L&amp;12                 Tiesnesis: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39</vt:i4>
      </vt:variant>
    </vt:vector>
  </HeadingPairs>
  <TitlesOfParts>
    <vt:vector size="80" baseType="lpstr">
      <vt:lpstr>koeficienti</vt:lpstr>
      <vt:lpstr>kopējais</vt:lpstr>
      <vt:lpstr> 100 u16m</vt:lpstr>
      <vt:lpstr> 100 PS</vt:lpstr>
      <vt:lpstr>100 vd</vt:lpstr>
      <vt:lpstr> 100 u16z</vt:lpstr>
      <vt:lpstr> 100 PV</vt:lpstr>
      <vt:lpstr>100 vk</vt:lpstr>
      <vt:lpstr> 400 U16M</vt:lpstr>
      <vt:lpstr> 400 PS</vt:lpstr>
      <vt:lpstr>400 vd</vt:lpstr>
      <vt:lpstr> 400 u16z</vt:lpstr>
      <vt:lpstr> 400 pv</vt:lpstr>
      <vt:lpstr>Sheet1</vt:lpstr>
      <vt:lpstr>400 vk</vt:lpstr>
      <vt:lpstr>800 u16m</vt:lpstr>
      <vt:lpstr>800 PS</vt:lpstr>
      <vt:lpstr>1500 PV</vt:lpstr>
      <vt:lpstr>1500 vet</vt:lpstr>
      <vt:lpstr>kavēkļi</vt:lpstr>
      <vt:lpstr>3 km soļ</vt:lpstr>
      <vt:lpstr>ALu16m</vt:lpstr>
      <vt:lpstr>AL ps</vt:lpstr>
      <vt:lpstr>AL vd</vt:lpstr>
      <vt:lpstr>AL pv</vt:lpstr>
      <vt:lpstr>AL vk</vt:lpstr>
      <vt:lpstr>TL u16m</vt:lpstr>
      <vt:lpstr>TL ps</vt:lpstr>
      <vt:lpstr>TL vd</vt:lpstr>
      <vt:lpstr>TL u16z</vt:lpstr>
      <vt:lpstr>TL pv</vt:lpstr>
      <vt:lpstr>TL vk</vt:lpstr>
      <vt:lpstr>Lo 3m</vt:lpstr>
      <vt:lpstr>Lo 4ps</vt:lpstr>
      <vt:lpstr>Lo vd</vt:lpstr>
      <vt:lpstr>Lo 4z</vt:lpstr>
      <vt:lpstr>Lo 5pv</vt:lpstr>
      <vt:lpstr>Lo 6vk</vt:lpstr>
      <vt:lpstr>Lo 7pv</vt:lpstr>
      <vt:lpstr>Lo 7vk</vt:lpstr>
      <vt:lpstr>Sheet2</vt:lpstr>
      <vt:lpstr>' 100 PS'!Print_Titles</vt:lpstr>
      <vt:lpstr>' 100 PV'!Print_Titles</vt:lpstr>
      <vt:lpstr>' 100 u16m'!Print_Titles</vt:lpstr>
      <vt:lpstr>' 100 u16z'!Print_Titles</vt:lpstr>
      <vt:lpstr>' 400 PS'!Print_Titles</vt:lpstr>
      <vt:lpstr>' 400 pv'!Print_Titles</vt:lpstr>
      <vt:lpstr>' 400 U16M'!Print_Titles</vt:lpstr>
      <vt:lpstr>' 400 u16z'!Print_Titles</vt:lpstr>
      <vt:lpstr>'100 vd'!Print_Titles</vt:lpstr>
      <vt:lpstr>'100 vk'!Print_Titles</vt:lpstr>
      <vt:lpstr>'1500 PV'!Print_Titles</vt:lpstr>
      <vt:lpstr>'1500 vet'!Print_Titles</vt:lpstr>
      <vt:lpstr>'3 km soļ'!Print_Titles</vt:lpstr>
      <vt:lpstr>'400 vd'!Print_Titles</vt:lpstr>
      <vt:lpstr>'400 vk'!Print_Titles</vt:lpstr>
      <vt:lpstr>'800 PS'!Print_Titles</vt:lpstr>
      <vt:lpstr>'800 u16m'!Print_Titles</vt:lpstr>
      <vt:lpstr>'AL ps'!Print_Titles</vt:lpstr>
      <vt:lpstr>'AL pv'!Print_Titles</vt:lpstr>
      <vt:lpstr>'AL vd'!Print_Titles</vt:lpstr>
      <vt:lpstr>'AL vk'!Print_Titles</vt:lpstr>
      <vt:lpstr>ALu16m!Print_Titles</vt:lpstr>
      <vt:lpstr>kavēkļi!Print_Titles</vt:lpstr>
      <vt:lpstr>koeficienti!Print_Titles</vt:lpstr>
      <vt:lpstr>kopējais!Print_Titles</vt:lpstr>
      <vt:lpstr>'Lo 3m'!Print_Titles</vt:lpstr>
      <vt:lpstr>'Lo 4ps'!Print_Titles</vt:lpstr>
      <vt:lpstr>'Lo 4z'!Print_Titles</vt:lpstr>
      <vt:lpstr>'Lo 5pv'!Print_Titles</vt:lpstr>
      <vt:lpstr>'Lo 6vk'!Print_Titles</vt:lpstr>
      <vt:lpstr>'Lo 7pv'!Print_Titles</vt:lpstr>
      <vt:lpstr>'Lo 7vk'!Print_Titles</vt:lpstr>
      <vt:lpstr>'Lo vd'!Print_Titles</vt:lpstr>
      <vt:lpstr>'TL ps'!Print_Titles</vt:lpstr>
      <vt:lpstr>'TL pv'!Print_Titles</vt:lpstr>
      <vt:lpstr>'TL u16m'!Print_Titles</vt:lpstr>
      <vt:lpstr>'TL u16z'!Print_Titles</vt:lpstr>
      <vt:lpstr>'TL vd'!Print_Titles</vt:lpstr>
      <vt:lpstr>'TL vk'!Print_Titles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Izglitiba</dc:creator>
  <cp:lastModifiedBy>Rolands_R</cp:lastModifiedBy>
  <cp:lastPrinted>2016-07-09T13:42:37Z</cp:lastPrinted>
  <dcterms:created xsi:type="dcterms:W3CDTF">2016-07-09T09:20:09Z</dcterms:created>
  <dcterms:modified xsi:type="dcterms:W3CDTF">2016-07-12T14:44:42Z</dcterms:modified>
</cp:coreProperties>
</file>