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Sievietes" sheetId="1" r:id="rId1"/>
    <sheet name="Vīrieši" sheetId="2" r:id="rId2"/>
    <sheet name="Komandas" sheetId="3" r:id="rId3"/>
  </sheets>
  <definedNames/>
  <calcPr fullCalcOnLoad="1"/>
</workbook>
</file>

<file path=xl/sharedStrings.xml><?xml version="1.0" encoding="utf-8"?>
<sst xmlns="http://schemas.openxmlformats.org/spreadsheetml/2006/main" count="476" uniqueCount="294">
  <si>
    <t>Valkas četrcīņa 2016</t>
  </si>
  <si>
    <t>Grupa</t>
  </si>
  <si>
    <t>Dalībnieks</t>
  </si>
  <si>
    <t>Komanda</t>
  </si>
  <si>
    <t>1.posms</t>
  </si>
  <si>
    <t>2.posms</t>
  </si>
  <si>
    <t>3.posms</t>
  </si>
  <si>
    <t>4.posms</t>
  </si>
  <si>
    <t>Linda Ceplīte</t>
  </si>
  <si>
    <t>Madara Vaļģe</t>
  </si>
  <si>
    <t>Anete Krastiņa</t>
  </si>
  <si>
    <t>Anete Anna Strazdiņa</t>
  </si>
  <si>
    <t>Elza Jaunslaviete</t>
  </si>
  <si>
    <t>S-16 (2000 un jaunākas)</t>
  </si>
  <si>
    <t>Punkti</t>
  </si>
  <si>
    <t>Vieta</t>
  </si>
  <si>
    <t>Valmiera Rullē</t>
  </si>
  <si>
    <t>5A-Valka/LV</t>
  </si>
  <si>
    <t>Grundzāle</t>
  </si>
  <si>
    <t>PIPARI</t>
  </si>
  <si>
    <t>Elīna Tauvena</t>
  </si>
  <si>
    <t>Eike Laidver</t>
  </si>
  <si>
    <t>Anne Kannimae</t>
  </si>
  <si>
    <t>Aveli Tattar</t>
  </si>
  <si>
    <t>Ilona Milberga</t>
  </si>
  <si>
    <t>Liene Brūvele</t>
  </si>
  <si>
    <t>Baiba Gulbe - Staņa</t>
  </si>
  <si>
    <t>Sanita Ločmele</t>
  </si>
  <si>
    <t>Linda Sildare</t>
  </si>
  <si>
    <t>Pēdu nav</t>
  </si>
  <si>
    <t>Liivimaa Rattaklubi Valga</t>
  </si>
  <si>
    <t>FK"Valka"</t>
  </si>
  <si>
    <t>PRIVĀTBŪVE-Smiltene</t>
  </si>
  <si>
    <t>S-30 (1999-1977)</t>
  </si>
  <si>
    <t>Žanete Leimane</t>
  </si>
  <si>
    <t>Aive Laidver</t>
  </si>
  <si>
    <t>Kaja Tattar</t>
  </si>
  <si>
    <t>Anu Toomjoe</t>
  </si>
  <si>
    <t>Elita Zālīte</t>
  </si>
  <si>
    <t>Gunda Plūmane</t>
  </si>
  <si>
    <t>Dana Ceplīte</t>
  </si>
  <si>
    <t>Heldi Kaares</t>
  </si>
  <si>
    <t>Kaia Pruuli</t>
  </si>
  <si>
    <t>Anete Zunte</t>
  </si>
  <si>
    <t>Maija Gudēna</t>
  </si>
  <si>
    <t>Antra Kļaviņa</t>
  </si>
  <si>
    <t>S-40 (1976-1967)</t>
  </si>
  <si>
    <t>Inguna Eglīte</t>
  </si>
  <si>
    <t>Antra Milberga</t>
  </si>
  <si>
    <t>Unda Ozoliņa</t>
  </si>
  <si>
    <t>Inita Ozoliņa</t>
  </si>
  <si>
    <t>Inguna Korņējeva</t>
  </si>
  <si>
    <t>Iveta Karole</t>
  </si>
  <si>
    <t>Ēva Jaunslaviete</t>
  </si>
  <si>
    <t>S-50 (1966 - 1957)</t>
  </si>
  <si>
    <t>Aija Lāce</t>
  </si>
  <si>
    <t>S-60 (1956 un vecākas)</t>
  </si>
  <si>
    <t>Sievietes</t>
  </si>
  <si>
    <t>Vīrieši</t>
  </si>
  <si>
    <t>Kārlis Vaļģis</t>
  </si>
  <si>
    <t>Renārs Akmins</t>
  </si>
  <si>
    <t>Renārs Kļaviņš</t>
  </si>
  <si>
    <t>Ronalds Kļaviņš</t>
  </si>
  <si>
    <t>Matīss Jaunslavietis</t>
  </si>
  <si>
    <t>Reinis Feldmanis</t>
  </si>
  <si>
    <t>Paul Pruuli</t>
  </si>
  <si>
    <t>Jānis Jaunslavietis</t>
  </si>
  <si>
    <t>Aivars Kristiāns Rullis</t>
  </si>
  <si>
    <t>V-15 (2001 un jaunāki)</t>
  </si>
  <si>
    <t>V-16 (2000-1992)</t>
  </si>
  <si>
    <t>Rūdolfs Matīss Vimba</t>
  </si>
  <si>
    <t>Jēkabs Jaunslavietis</t>
  </si>
  <si>
    <t>Pēteris Jaunslavietis</t>
  </si>
  <si>
    <t>Kristaps Āboliņš</t>
  </si>
  <si>
    <t>Reinis Veinbergs</t>
  </si>
  <si>
    <t>V-25 (1991-1982)</t>
  </si>
  <si>
    <t>Edgars Kokorevičs</t>
  </si>
  <si>
    <t>Gunārs Ozoliņš</t>
  </si>
  <si>
    <t>Artis Kārkliņš</t>
  </si>
  <si>
    <t>Ilgvars Šmits</t>
  </si>
  <si>
    <t>Ritvars Staņa</t>
  </si>
  <si>
    <t>V-35 (1981-1972)</t>
  </si>
  <si>
    <t>Artis Krievāns</t>
  </si>
  <si>
    <t>Andris Lapiņš</t>
  </si>
  <si>
    <t>Meelis Oja</t>
  </si>
  <si>
    <t>Pēteris Cābulis</t>
  </si>
  <si>
    <t>Juris Daņilovs</t>
  </si>
  <si>
    <t>Ints Lērme</t>
  </si>
  <si>
    <t>Ivars Stahovskis</t>
  </si>
  <si>
    <t>Didzis Tolmanis</t>
  </si>
  <si>
    <t>Kaspars Abuls</t>
  </si>
  <si>
    <t>V-45 (1971-1962)</t>
  </si>
  <si>
    <t>Guntars Ceplītis</t>
  </si>
  <si>
    <t>Vladimirs Makutenens</t>
  </si>
  <si>
    <t>Aigars Savickis</t>
  </si>
  <si>
    <t>Jaanus Pruuli</t>
  </si>
  <si>
    <t>Linards Tauvens</t>
  </si>
  <si>
    <t>Leho Laidver</t>
  </si>
  <si>
    <t>Aleksejs Burovs</t>
  </si>
  <si>
    <t>Aldis Galgāns</t>
  </si>
  <si>
    <t>Varis Vekters</t>
  </si>
  <si>
    <t>Kaspars Serģis</t>
  </si>
  <si>
    <t>Māris Stabiņš</t>
  </si>
  <si>
    <t>Andris Zunte</t>
  </si>
  <si>
    <t>V-55 (1961-1952)</t>
  </si>
  <si>
    <t>Antis Zunda</t>
  </si>
  <si>
    <t>Aivars Krastiņš</t>
  </si>
  <si>
    <t>Ainars Ozoliņš</t>
  </si>
  <si>
    <t>Māris Lapiņš</t>
  </si>
  <si>
    <t>Agris Knope</t>
  </si>
  <si>
    <t>Ēriks Jukāms</t>
  </si>
  <si>
    <t>V-65 (1951 un vecāki)</t>
  </si>
  <si>
    <t>Andris Dainis</t>
  </si>
  <si>
    <t>Vilis Mednis</t>
  </si>
  <si>
    <t>Raitis Lērme</t>
  </si>
  <si>
    <t>Nadīne Kučere</t>
  </si>
  <si>
    <t>Smiltene</t>
  </si>
  <si>
    <t>Sten Pelska</t>
  </si>
  <si>
    <t>Kristofers Rungulis</t>
  </si>
  <si>
    <t>Robi Niit</t>
  </si>
  <si>
    <t>Matīss Birzgalis</t>
  </si>
  <si>
    <t>Karl  Pruuli</t>
  </si>
  <si>
    <t>Niks Mārtiņš Mūrnieks</t>
  </si>
  <si>
    <t>Liivimaa Rattaklubi</t>
  </si>
  <si>
    <t>RRS Alfa</t>
  </si>
  <si>
    <t>Valmiera rullē</t>
  </si>
  <si>
    <t>Antsla (VeloPlus Torq ProTeam)</t>
  </si>
  <si>
    <t>Privātbūve</t>
  </si>
  <si>
    <t>Hauka Veloklubi</t>
  </si>
  <si>
    <t>Valmiera</t>
  </si>
  <si>
    <t>Mārtiņš Sārs</t>
  </si>
  <si>
    <t>Mārtiņš Pētersons</t>
  </si>
  <si>
    <t>Taavi Kannimae</t>
  </si>
  <si>
    <t>Mārtiņš Apinis</t>
  </si>
  <si>
    <t>Artūrs Zālītis</t>
  </si>
  <si>
    <t>Gaismas Maģija - EMU</t>
  </si>
  <si>
    <t>FANS AP-Print</t>
  </si>
  <si>
    <t>Voru</t>
  </si>
  <si>
    <t>Juris Mikulens</t>
  </si>
  <si>
    <t>Kristaps Zaļupe</t>
  </si>
  <si>
    <t>Artis Barons</t>
  </si>
  <si>
    <t>Oskars Kalvāns</t>
  </si>
  <si>
    <t>Janis Bazevics</t>
  </si>
  <si>
    <t>Andis Gailis</t>
  </si>
  <si>
    <t>Renārs Lauzis</t>
  </si>
  <si>
    <t>Ülar  Morel</t>
  </si>
  <si>
    <t>Jānis Voilaks</t>
  </si>
  <si>
    <t>SKI Naukšēni</t>
  </si>
  <si>
    <t>Guntars Baranovskis</t>
  </si>
  <si>
    <t>Agnis Apse</t>
  </si>
  <si>
    <t>Mart Kärner</t>
  </si>
  <si>
    <t>Ainārs  Apinis</t>
  </si>
  <si>
    <t>Jānis Vimba</t>
  </si>
  <si>
    <t>Didzis Zālītis</t>
  </si>
  <si>
    <t>Nauris Kalniņš</t>
  </si>
  <si>
    <t>Normunds Rubenis</t>
  </si>
  <si>
    <t>Normunds Beļakovs</t>
  </si>
  <si>
    <t>Olev Kannimae</t>
  </si>
  <si>
    <t>Didzis Čākurs</t>
  </si>
  <si>
    <t>Inguss Jukums</t>
  </si>
  <si>
    <t>Vairis Krauklis</t>
  </si>
  <si>
    <t>Ernests Eglītis</t>
  </si>
  <si>
    <t>Egils Melderis</t>
  </si>
  <si>
    <t>Olivers Jēkabs Skrapcis</t>
  </si>
  <si>
    <t>Deniss Mudrijs</t>
  </si>
  <si>
    <t>Lauris Stūris</t>
  </si>
  <si>
    <t>Maikls Ričijs Plotnieks</t>
  </si>
  <si>
    <t>Velolife style / Smiltenes BJSS</t>
  </si>
  <si>
    <t>Naukšēni</t>
  </si>
  <si>
    <t>Dons Olsons</t>
  </si>
  <si>
    <t>Gatis Brīdaks</t>
  </si>
  <si>
    <t>Aldis Gromulis</t>
  </si>
  <si>
    <t>Agris Podiņš</t>
  </si>
  <si>
    <t>Agris Krastiņš</t>
  </si>
  <si>
    <t>Uldis Poga</t>
  </si>
  <si>
    <t>Raimonds Voroncovs</t>
  </si>
  <si>
    <t>Rolands Rastaks</t>
  </si>
  <si>
    <t>Edgars Ārgalis</t>
  </si>
  <si>
    <t>Valka</t>
  </si>
  <si>
    <t>Laura Ceļmillere-Ice</t>
  </si>
  <si>
    <t>Eva Elīza Leikarte</t>
  </si>
  <si>
    <t>Klinta Zvejniece</t>
  </si>
  <si>
    <t>Sianda Rosa</t>
  </si>
  <si>
    <t>Viktorija Selīna Leite</t>
  </si>
  <si>
    <t>Madara Fūrmane</t>
  </si>
  <si>
    <t>Gundars Šmits</t>
  </si>
  <si>
    <t>Rūjiena</t>
  </si>
  <si>
    <t>Arnis Parts</t>
  </si>
  <si>
    <t>Edijs Akolovs</t>
  </si>
  <si>
    <t>Sigulda</t>
  </si>
  <si>
    <t>Oskars Ārgalis</t>
  </si>
  <si>
    <t>Mārtiņš Ozollapiņš</t>
  </si>
  <si>
    <t>Toms Markss</t>
  </si>
  <si>
    <t>Toms Artūrs Brauns</t>
  </si>
  <si>
    <t>Aleksejs Roļonoks</t>
  </si>
  <si>
    <t>Brendans Aleksandrovs</t>
  </si>
  <si>
    <t>Henrijs Vimba</t>
  </si>
  <si>
    <t>Miks Aivars Mūrnieks</t>
  </si>
  <si>
    <t>Renārs Auga</t>
  </si>
  <si>
    <t>Aleksis Bašķis</t>
  </si>
  <si>
    <t>Romet Niilus</t>
  </si>
  <si>
    <t>Uģis Zvirgzdiņš</t>
  </si>
  <si>
    <t>Valērijs Pavlovs</t>
  </si>
  <si>
    <t>Alise Sendija Arāja</t>
  </si>
  <si>
    <t>Evita Saulīte</t>
  </si>
  <si>
    <t>Naima Raiv - Altosaar</t>
  </si>
  <si>
    <t>Kristaps Vasiļjevs</t>
  </si>
  <si>
    <t>Romāns Gurejevs</t>
  </si>
  <si>
    <t>Sergejs Krūmiņš</t>
  </si>
  <si>
    <t>Ralfs Eduards Vanags</t>
  </si>
  <si>
    <t>Valmieras velovienība</t>
  </si>
  <si>
    <t>Mārcis Andrejs Teriņš</t>
  </si>
  <si>
    <t>Renārs Petrovs</t>
  </si>
  <si>
    <t>Arta Krista Rulle</t>
  </si>
  <si>
    <t>Aija Rulle</t>
  </si>
  <si>
    <t>Vents Armands Krauklis</t>
  </si>
  <si>
    <t>Ērģeme</t>
  </si>
  <si>
    <t>Cēsis</t>
  </si>
  <si>
    <t>Madone</t>
  </si>
  <si>
    <t>Komandas nosaukums</t>
  </si>
  <si>
    <t>Kopā</t>
  </si>
  <si>
    <t>Florbola klubs "Valka"</t>
  </si>
  <si>
    <t>Velolife syle/Smiltenes BJSS</t>
  </si>
  <si>
    <t>Gaismas maģija-EMU</t>
  </si>
  <si>
    <t>Antsla</t>
  </si>
  <si>
    <t>Madona</t>
  </si>
  <si>
    <t>Komandu kopvērtējums</t>
  </si>
  <si>
    <t>Sandis Freibergs</t>
  </si>
  <si>
    <t>Maksims Matuļenko</t>
  </si>
  <si>
    <t>SKII Naukšēni</t>
  </si>
  <si>
    <t>Artjoms Ļecko</t>
  </si>
  <si>
    <t>Viktors Abramovs</t>
  </si>
  <si>
    <t>Kaiva Sileneice</t>
  </si>
  <si>
    <t>OK Azimuts</t>
  </si>
  <si>
    <t>Ieva Buža</t>
  </si>
  <si>
    <t>Džuliana Popova</t>
  </si>
  <si>
    <t>Marta Zunte</t>
  </si>
  <si>
    <t>Daiga Grickus</t>
  </si>
  <si>
    <t>Rīga</t>
  </si>
  <si>
    <t>Laura Savicka</t>
  </si>
  <si>
    <t>Daina Vēzīte</t>
  </si>
  <si>
    <t>Elīna Goldmane</t>
  </si>
  <si>
    <t>Evija Smane</t>
  </si>
  <si>
    <t>Zita Sproģe</t>
  </si>
  <si>
    <t>Gunita Lērme</t>
  </si>
  <si>
    <t>Merje Valtin</t>
  </si>
  <si>
    <t>Laila Ceika</t>
  </si>
  <si>
    <t>Anta Mincāne</t>
  </si>
  <si>
    <t>Matīss Slikšjānis</t>
  </si>
  <si>
    <t>Ilgvars Caune</t>
  </si>
  <si>
    <t>Jānis Gailītis</t>
  </si>
  <si>
    <t>Agnis Stulpinskis</t>
  </si>
  <si>
    <t>Artūrs Kriviņš</t>
  </si>
  <si>
    <t>Henrijs Lērme</t>
  </si>
  <si>
    <t>Kristo Valtin</t>
  </si>
  <si>
    <t>Kevin Urb</t>
  </si>
  <si>
    <t>Artūrs Vaļģis</t>
  </si>
  <si>
    <t>Roberts Koops</t>
  </si>
  <si>
    <t>Artūrs Pauliņš</t>
  </si>
  <si>
    <t>Arnis Ozoliņš</t>
  </si>
  <si>
    <t>Jānis Tolmanis</t>
  </si>
  <si>
    <t>Sergejs Kuncevičs</t>
  </si>
  <si>
    <t>Kaspars Skrastiņš</t>
  </si>
  <si>
    <t>Ritvars Lērme</t>
  </si>
  <si>
    <t>Amsterdama</t>
  </si>
  <si>
    <t>VSK Noskrien</t>
  </si>
  <si>
    <t>Ritvars Klapars</t>
  </si>
  <si>
    <t>Ago Urb</t>
  </si>
  <si>
    <t>Vaino Villemson</t>
  </si>
  <si>
    <t>Valga</t>
  </si>
  <si>
    <t>Ēriks Melkurts</t>
  </si>
  <si>
    <t>Kocēni</t>
  </si>
  <si>
    <t>Kalmer Valtin</t>
  </si>
  <si>
    <t>Aivar Jesse</t>
  </si>
  <si>
    <t>Ēriks Apšenieks</t>
  </si>
  <si>
    <t>Balvi</t>
  </si>
  <si>
    <t>Gundars Smans</t>
  </si>
  <si>
    <t>Elvis Romulis</t>
  </si>
  <si>
    <t>Intars Eglīte</t>
  </si>
  <si>
    <t>Kārlis Sieriņš</t>
  </si>
  <si>
    <t>Mareks Eglīte</t>
  </si>
  <si>
    <t>Madars Eglīte</t>
  </si>
  <si>
    <t>Marlins Čeroids</t>
  </si>
  <si>
    <t>Lauris Lūsis</t>
  </si>
  <si>
    <t>Vladimirs Kalašs</t>
  </si>
  <si>
    <t>Gulbene</t>
  </si>
  <si>
    <t>Raitis Jākobsons</t>
  </si>
  <si>
    <t>Edvards Ozols</t>
  </si>
  <si>
    <t>Aleksandrs Fiļipovičs</t>
  </si>
  <si>
    <t>Juris Ceika</t>
  </si>
  <si>
    <t>Madara Šķudīte</t>
  </si>
  <si>
    <t>Zanda Esmeralda Markova</t>
  </si>
  <si>
    <t>FK Valka</t>
  </si>
  <si>
    <t>Pauls Krauklis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</si>
</sst>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48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48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15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 horizontal="center"/>
    </xf>
    <xf numFmtId="0" fontId="2" fillId="0" borderId="15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0" fontId="47" fillId="0" borderId="15" xfId="0" applyFont="1" applyBorder="1" applyAlignment="1">
      <alignment/>
    </xf>
    <xf numFmtId="0" fontId="47" fillId="0" borderId="15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2" xfId="0" applyFont="1" applyBorder="1" applyAlignment="1">
      <alignment/>
    </xf>
    <xf numFmtId="0" fontId="0" fillId="0" borderId="20" xfId="0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1" fontId="0" fillId="0" borderId="0" xfId="0" applyNumberFormat="1" applyAlignment="1">
      <alignment/>
    </xf>
    <xf numFmtId="1" fontId="47" fillId="0" borderId="15" xfId="0" applyNumberFormat="1" applyFont="1" applyBorder="1" applyAlignment="1">
      <alignment horizontal="center" vertical="center"/>
    </xf>
    <xf numFmtId="1" fontId="47" fillId="0" borderId="10" xfId="0" applyNumberFormat="1" applyFont="1" applyBorder="1" applyAlignment="1">
      <alignment horizontal="center" vertical="center"/>
    </xf>
    <xf numFmtId="1" fontId="47" fillId="0" borderId="10" xfId="0" applyNumberFormat="1" applyFont="1" applyFill="1" applyBorder="1" applyAlignment="1">
      <alignment horizontal="center" vertical="center"/>
    </xf>
    <xf numFmtId="1" fontId="47" fillId="0" borderId="1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47" fillId="0" borderId="15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47" fillId="0" borderId="13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1" fontId="46" fillId="0" borderId="10" xfId="0" applyNumberFormat="1" applyFont="1" applyBorder="1" applyAlignment="1">
      <alignment horizontal="center"/>
    </xf>
    <xf numFmtId="1" fontId="46" fillId="0" borderId="15" xfId="0" applyNumberFormat="1" applyFont="1" applyBorder="1" applyAlignment="1">
      <alignment horizontal="center"/>
    </xf>
    <xf numFmtId="1" fontId="46" fillId="0" borderId="13" xfId="0" applyNumberFormat="1" applyFont="1" applyBorder="1" applyAlignment="1">
      <alignment horizontal="center"/>
    </xf>
    <xf numFmtId="1" fontId="47" fillId="0" borderId="13" xfId="0" applyNumberFormat="1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46" fillId="0" borderId="19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47" fillId="0" borderId="21" xfId="0" applyFont="1" applyBorder="1" applyAlignment="1">
      <alignment/>
    </xf>
    <xf numFmtId="0" fontId="2" fillId="0" borderId="13" xfId="0" applyFont="1" applyBorder="1" applyAlignment="1">
      <alignment vertical="center"/>
    </xf>
    <xf numFmtId="0" fontId="46" fillId="0" borderId="22" xfId="0" applyFont="1" applyBorder="1" applyAlignment="1">
      <alignment/>
    </xf>
    <xf numFmtId="1" fontId="46" fillId="0" borderId="22" xfId="0" applyNumberFormat="1" applyFont="1" applyBorder="1" applyAlignment="1">
      <alignment horizontal="center"/>
    </xf>
    <xf numFmtId="1" fontId="47" fillId="0" borderId="22" xfId="0" applyNumberFormat="1" applyFont="1" applyBorder="1" applyAlignment="1">
      <alignment horizontal="center" vertical="center"/>
    </xf>
    <xf numFmtId="0" fontId="47" fillId="0" borderId="23" xfId="0" applyFont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46" fillId="0" borderId="24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46" fillId="0" borderId="24" xfId="0" applyFont="1" applyBorder="1" applyAlignment="1">
      <alignment vertical="center"/>
    </xf>
    <xf numFmtId="0" fontId="3" fillId="0" borderId="24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 vertical="center"/>
    </xf>
    <xf numFmtId="0" fontId="2" fillId="0" borderId="25" xfId="0" applyFont="1" applyBorder="1" applyAlignment="1">
      <alignment vertical="center"/>
    </xf>
    <xf numFmtId="0" fontId="46" fillId="0" borderId="24" xfId="0" applyFont="1" applyBorder="1" applyAlignment="1">
      <alignment vertical="center" wrapText="1"/>
    </xf>
    <xf numFmtId="0" fontId="46" fillId="0" borderId="24" xfId="0" applyFont="1" applyBorder="1" applyAlignment="1">
      <alignment/>
    </xf>
    <xf numFmtId="0" fontId="4" fillId="0" borderId="26" xfId="0" applyFont="1" applyBorder="1" applyAlignment="1">
      <alignment vertical="center" textRotation="90" wrapText="1"/>
    </xf>
    <xf numFmtId="0" fontId="4" fillId="0" borderId="27" xfId="0" applyFont="1" applyBorder="1" applyAlignment="1">
      <alignment vertical="center" textRotation="90" wrapText="1"/>
    </xf>
    <xf numFmtId="0" fontId="48" fillId="0" borderId="27" xfId="0" applyFont="1" applyBorder="1" applyAlignment="1">
      <alignment vertical="center" textRotation="90" wrapText="1"/>
    </xf>
    <xf numFmtId="0" fontId="0" fillId="0" borderId="27" xfId="0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3" fillId="0" borderId="28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47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41" fillId="0" borderId="15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51" fillId="0" borderId="29" xfId="0" applyFont="1" applyBorder="1" applyAlignment="1">
      <alignment/>
    </xf>
    <xf numFmtId="0" fontId="51" fillId="0" borderId="15" xfId="0" applyFont="1" applyBorder="1" applyAlignment="1">
      <alignment/>
    </xf>
    <xf numFmtId="0" fontId="51" fillId="0" borderId="14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3" xfId="0" applyBorder="1" applyAlignment="1">
      <alignment horizontal="center" vertical="center"/>
    </xf>
    <xf numFmtId="0" fontId="5" fillId="0" borderId="25" xfId="0" applyFont="1" applyFill="1" applyBorder="1" applyAlignment="1">
      <alignment horizontal="left"/>
    </xf>
    <xf numFmtId="0" fontId="5" fillId="0" borderId="24" xfId="0" applyFont="1" applyFill="1" applyBorder="1" applyAlignment="1">
      <alignment/>
    </xf>
    <xf numFmtId="0" fontId="41" fillId="0" borderId="24" xfId="0" applyFont="1" applyFill="1" applyBorder="1" applyAlignment="1">
      <alignment vertical="center"/>
    </xf>
    <xf numFmtId="0" fontId="52" fillId="0" borderId="10" xfId="0" applyFont="1" applyBorder="1" applyAlignment="1">
      <alignment/>
    </xf>
    <xf numFmtId="0" fontId="7" fillId="0" borderId="24" xfId="0" applyFont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52" fillId="0" borderId="10" xfId="0" applyFont="1" applyBorder="1" applyAlignment="1">
      <alignment/>
    </xf>
    <xf numFmtId="0" fontId="41" fillId="0" borderId="24" xfId="0" applyFont="1" applyBorder="1" applyAlignment="1">
      <alignment vertical="center"/>
    </xf>
    <xf numFmtId="0" fontId="46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" fontId="47" fillId="0" borderId="21" xfId="0" applyNumberFormat="1" applyFont="1" applyBorder="1" applyAlignment="1">
      <alignment horizontal="center" vertical="center"/>
    </xf>
    <xf numFmtId="1" fontId="47" fillId="0" borderId="1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46" fillId="0" borderId="19" xfId="0" applyFont="1" applyBorder="1" applyAlignment="1">
      <alignment horizontal="left" vertical="center"/>
    </xf>
    <xf numFmtId="0" fontId="47" fillId="0" borderId="15" xfId="0" applyFont="1" applyBorder="1" applyAlignment="1">
      <alignment horizontal="left" vertical="center"/>
    </xf>
    <xf numFmtId="0" fontId="47" fillId="0" borderId="17" xfId="0" applyFont="1" applyBorder="1" applyAlignment="1">
      <alignment horizontal="center" vertical="center"/>
    </xf>
    <xf numFmtId="0" fontId="46" fillId="0" borderId="15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47" fillId="0" borderId="17" xfId="0" applyFont="1" applyBorder="1" applyAlignment="1">
      <alignment horizontal="center"/>
    </xf>
    <xf numFmtId="0" fontId="7" fillId="0" borderId="28" xfId="0" applyFont="1" applyBorder="1" applyAlignment="1">
      <alignment vertical="center"/>
    </xf>
    <xf numFmtId="0" fontId="52" fillId="0" borderId="13" xfId="0" applyFont="1" applyBorder="1" applyAlignment="1">
      <alignment/>
    </xf>
    <xf numFmtId="0" fontId="3" fillId="0" borderId="28" xfId="0" applyFont="1" applyFill="1" applyBorder="1" applyAlignment="1">
      <alignment horizontal="left"/>
    </xf>
    <xf numFmtId="0" fontId="46" fillId="0" borderId="33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46" fillId="0" borderId="2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34" xfId="0" applyFont="1" applyBorder="1" applyAlignment="1">
      <alignment horizontal="center" vertical="center" textRotation="90" wrapText="1"/>
    </xf>
    <xf numFmtId="0" fontId="4" fillId="0" borderId="35" xfId="0" applyFont="1" applyBorder="1" applyAlignment="1">
      <alignment horizontal="center" vertical="center" textRotation="90" wrapText="1"/>
    </xf>
    <xf numFmtId="0" fontId="49" fillId="0" borderId="0" xfId="0" applyFont="1" applyAlignment="1">
      <alignment horizontal="center"/>
    </xf>
    <xf numFmtId="0" fontId="4" fillId="0" borderId="29" xfId="0" applyFont="1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center" vertical="center" textRotation="90" wrapText="1"/>
    </xf>
    <xf numFmtId="0" fontId="4" fillId="0" borderId="31" xfId="0" applyFont="1" applyBorder="1" applyAlignment="1">
      <alignment horizontal="center" vertical="center" textRotation="90" wrapText="1"/>
    </xf>
    <xf numFmtId="0" fontId="50" fillId="0" borderId="36" xfId="0" applyFont="1" applyBorder="1" applyAlignment="1">
      <alignment horizontal="center"/>
    </xf>
    <xf numFmtId="0" fontId="48" fillId="0" borderId="16" xfId="0" applyFont="1" applyBorder="1" applyAlignment="1">
      <alignment horizontal="center" vertical="center" textRotation="90" wrapText="1"/>
    </xf>
    <xf numFmtId="0" fontId="48" fillId="0" borderId="34" xfId="0" applyFont="1" applyBorder="1" applyAlignment="1">
      <alignment horizontal="center" vertical="center" textRotation="90" wrapText="1"/>
    </xf>
    <xf numFmtId="0" fontId="48" fillId="0" borderId="35" xfId="0" applyFont="1" applyBorder="1" applyAlignment="1">
      <alignment horizontal="center" vertical="center" textRotation="90" wrapText="1"/>
    </xf>
    <xf numFmtId="0" fontId="50" fillId="0" borderId="0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 textRotation="90" wrapText="1"/>
    </xf>
    <xf numFmtId="0" fontId="4" fillId="0" borderId="38" xfId="0" applyFont="1" applyBorder="1" applyAlignment="1">
      <alignment horizontal="center" vertical="center" textRotation="90" wrapText="1"/>
    </xf>
    <xf numFmtId="0" fontId="4" fillId="0" borderId="39" xfId="0" applyFont="1" applyBorder="1" applyAlignment="1">
      <alignment horizontal="center" vertical="center" textRotation="90" wrapText="1"/>
    </xf>
    <xf numFmtId="0" fontId="48" fillId="0" borderId="37" xfId="0" applyFont="1" applyBorder="1" applyAlignment="1">
      <alignment horizontal="center" vertical="center" textRotation="90" wrapText="1"/>
    </xf>
    <xf numFmtId="0" fontId="48" fillId="0" borderId="38" xfId="0" applyFont="1" applyBorder="1" applyAlignment="1">
      <alignment horizontal="center" vertical="center" textRotation="90" wrapText="1"/>
    </xf>
    <xf numFmtId="0" fontId="48" fillId="0" borderId="39" xfId="0" applyFont="1" applyBorder="1" applyAlignment="1">
      <alignment horizontal="center" vertical="center" textRotation="90" wrapText="1"/>
    </xf>
    <xf numFmtId="0" fontId="53" fillId="0" borderId="0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22" xfId="0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zoomScale="85" zoomScaleNormal="85" zoomScalePageLayoutView="0" workbookViewId="0" topLeftCell="A1">
      <pane xSplit="1" ySplit="3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63" sqref="L63"/>
    </sheetView>
  </sheetViews>
  <sheetFormatPr defaultColWidth="9.140625" defaultRowHeight="15"/>
  <cols>
    <col min="2" max="2" width="26.57421875" style="0" bestFit="1" customWidth="1"/>
    <col min="3" max="3" width="30.00390625" style="0" bestFit="1" customWidth="1"/>
  </cols>
  <sheetData>
    <row r="1" spans="1:9" ht="61.5">
      <c r="A1" s="134" t="s">
        <v>0</v>
      </c>
      <c r="B1" s="134"/>
      <c r="C1" s="134"/>
      <c r="D1" s="134"/>
      <c r="E1" s="134"/>
      <c r="F1" s="134"/>
      <c r="G1" s="134"/>
      <c r="H1" s="134"/>
      <c r="I1" s="134"/>
    </row>
    <row r="2" spans="1:9" ht="21.75" thickBot="1">
      <c r="A2" s="138" t="s">
        <v>57</v>
      </c>
      <c r="B2" s="138"/>
      <c r="C2" s="138"/>
      <c r="D2" s="138"/>
      <c r="E2" s="138"/>
      <c r="F2" s="138"/>
      <c r="G2" s="138"/>
      <c r="H2" s="138"/>
      <c r="I2" s="138"/>
    </row>
    <row r="3" spans="1:9" ht="15.75" thickBot="1">
      <c r="A3" s="19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1" t="s">
        <v>14</v>
      </c>
      <c r="I3" s="22" t="s">
        <v>15</v>
      </c>
    </row>
    <row r="4" spans="1:9" ht="15.75" customHeight="1">
      <c r="A4" s="131" t="s">
        <v>13</v>
      </c>
      <c r="B4" s="116" t="s">
        <v>8</v>
      </c>
      <c r="C4" s="118" t="s">
        <v>16</v>
      </c>
      <c r="D4" s="52">
        <v>863</v>
      </c>
      <c r="E4" s="26"/>
      <c r="F4" s="26">
        <v>956</v>
      </c>
      <c r="G4" s="26">
        <v>623</v>
      </c>
      <c r="H4" s="26">
        <f>SUM(D4:G4)</f>
        <v>2442</v>
      </c>
      <c r="I4" s="7">
        <v>1</v>
      </c>
    </row>
    <row r="5" spans="1:11" ht="15.75" customHeight="1">
      <c r="A5" s="132"/>
      <c r="B5" s="117" t="s">
        <v>10</v>
      </c>
      <c r="C5" s="117" t="s">
        <v>17</v>
      </c>
      <c r="D5" s="58">
        <v>604</v>
      </c>
      <c r="E5" s="88">
        <v>625</v>
      </c>
      <c r="F5" s="59">
        <v>642</v>
      </c>
      <c r="G5" s="59">
        <v>681</v>
      </c>
      <c r="H5" s="29">
        <f>SUM(D5:G5)-MIN(D5:G5)</f>
        <v>1948</v>
      </c>
      <c r="I5" s="35">
        <v>2</v>
      </c>
      <c r="K5" s="47"/>
    </row>
    <row r="6" spans="1:11" ht="15.75" customHeight="1">
      <c r="A6" s="132"/>
      <c r="B6" s="54" t="s">
        <v>9</v>
      </c>
      <c r="C6" s="57"/>
      <c r="D6" s="5">
        <v>657</v>
      </c>
      <c r="E6" s="29"/>
      <c r="F6" s="29"/>
      <c r="G6" s="29">
        <v>702</v>
      </c>
      <c r="H6" s="39">
        <f aca="true" t="shared" si="0" ref="H6:H21">SUM(D6:G6)</f>
        <v>1359</v>
      </c>
      <c r="I6" s="35">
        <v>3</v>
      </c>
      <c r="K6" s="47"/>
    </row>
    <row r="7" spans="1:11" ht="15.75" customHeight="1">
      <c r="A7" s="132"/>
      <c r="B7" s="54" t="s">
        <v>115</v>
      </c>
      <c r="C7" s="57" t="s">
        <v>116</v>
      </c>
      <c r="D7" s="5"/>
      <c r="E7" s="53">
        <v>1000</v>
      </c>
      <c r="F7" s="29"/>
      <c r="G7" s="29"/>
      <c r="H7" s="39">
        <f t="shared" si="0"/>
        <v>1000</v>
      </c>
      <c r="I7" s="35"/>
      <c r="K7" s="47"/>
    </row>
    <row r="8" spans="1:11" ht="15.75" customHeight="1">
      <c r="A8" s="132"/>
      <c r="B8" s="60" t="s">
        <v>180</v>
      </c>
      <c r="C8" s="57" t="s">
        <v>167</v>
      </c>
      <c r="D8" s="5"/>
      <c r="E8" s="61">
        <v>990.3818128825416</v>
      </c>
      <c r="F8" s="29"/>
      <c r="G8" s="29"/>
      <c r="H8" s="39">
        <f t="shared" si="0"/>
        <v>990.3818128825416</v>
      </c>
      <c r="I8" s="35"/>
      <c r="K8" s="47"/>
    </row>
    <row r="9" spans="1:11" ht="15.75" customHeight="1">
      <c r="A9" s="132"/>
      <c r="B9" s="54" t="s">
        <v>290</v>
      </c>
      <c r="C9" s="57" t="s">
        <v>178</v>
      </c>
      <c r="D9" s="5"/>
      <c r="E9" s="53"/>
      <c r="F9" s="29"/>
      <c r="G9" s="29">
        <v>800</v>
      </c>
      <c r="H9" s="39">
        <f t="shared" si="0"/>
        <v>800</v>
      </c>
      <c r="I9" s="35"/>
      <c r="K9" s="47"/>
    </row>
    <row r="10" spans="1:11" ht="15.75" customHeight="1">
      <c r="A10" s="132"/>
      <c r="B10" s="54" t="s">
        <v>291</v>
      </c>
      <c r="C10" s="57" t="s">
        <v>178</v>
      </c>
      <c r="D10" s="5"/>
      <c r="E10" s="53"/>
      <c r="F10" s="29"/>
      <c r="G10" s="29">
        <v>800</v>
      </c>
      <c r="H10" s="39">
        <f t="shared" si="0"/>
        <v>800</v>
      </c>
      <c r="I10" s="35"/>
      <c r="K10" s="47"/>
    </row>
    <row r="11" spans="1:11" ht="15.75" customHeight="1">
      <c r="A11" s="132"/>
      <c r="B11" s="60" t="s">
        <v>213</v>
      </c>
      <c r="C11" s="57" t="s">
        <v>292</v>
      </c>
      <c r="D11" s="5"/>
      <c r="E11" s="61"/>
      <c r="F11" s="29">
        <v>800</v>
      </c>
      <c r="G11" s="29"/>
      <c r="H11" s="39">
        <f t="shared" si="0"/>
        <v>800</v>
      </c>
      <c r="I11" s="35"/>
      <c r="K11" s="47"/>
    </row>
    <row r="12" spans="1:11" ht="15.75" customHeight="1">
      <c r="A12" s="132"/>
      <c r="B12" s="54" t="s">
        <v>232</v>
      </c>
      <c r="C12" s="55" t="s">
        <v>233</v>
      </c>
      <c r="D12" s="5"/>
      <c r="E12" s="29"/>
      <c r="F12" s="29"/>
      <c r="G12" s="29">
        <v>751</v>
      </c>
      <c r="H12" s="29">
        <f t="shared" si="0"/>
        <v>751</v>
      </c>
      <c r="I12" s="35"/>
      <c r="K12" s="47"/>
    </row>
    <row r="13" spans="1:11" ht="15.75" customHeight="1">
      <c r="A13" s="132"/>
      <c r="B13" s="54" t="s">
        <v>234</v>
      </c>
      <c r="C13" s="57"/>
      <c r="D13" s="5"/>
      <c r="E13" s="29"/>
      <c r="F13" s="29"/>
      <c r="G13" s="29">
        <v>740</v>
      </c>
      <c r="H13" s="29">
        <f t="shared" si="0"/>
        <v>740</v>
      </c>
      <c r="I13" s="35"/>
      <c r="K13" s="47"/>
    </row>
    <row r="14" spans="1:11" ht="15.75" customHeight="1">
      <c r="A14" s="132"/>
      <c r="B14" s="54" t="s">
        <v>235</v>
      </c>
      <c r="C14" s="57"/>
      <c r="D14" s="5"/>
      <c r="E14" s="29"/>
      <c r="F14" s="29"/>
      <c r="G14" s="29">
        <v>737</v>
      </c>
      <c r="H14" s="29">
        <f t="shared" si="0"/>
        <v>737</v>
      </c>
      <c r="I14" s="35"/>
      <c r="K14" s="47"/>
    </row>
    <row r="15" spans="1:11" ht="15.75" customHeight="1">
      <c r="A15" s="132"/>
      <c r="B15" s="54" t="s">
        <v>236</v>
      </c>
      <c r="C15" s="57"/>
      <c r="D15" s="5"/>
      <c r="E15" s="29"/>
      <c r="F15" s="29"/>
      <c r="G15" s="29">
        <v>733</v>
      </c>
      <c r="H15" s="29">
        <f t="shared" si="0"/>
        <v>733</v>
      </c>
      <c r="I15" s="35"/>
      <c r="K15" s="47"/>
    </row>
    <row r="16" spans="1:9" ht="15.75" customHeight="1">
      <c r="A16" s="132"/>
      <c r="B16" s="60" t="s">
        <v>181</v>
      </c>
      <c r="C16" s="57" t="s">
        <v>167</v>
      </c>
      <c r="D16" s="5"/>
      <c r="E16" s="61">
        <v>720.8315655494273</v>
      </c>
      <c r="F16" s="29"/>
      <c r="G16" s="29"/>
      <c r="H16" s="39">
        <f t="shared" si="0"/>
        <v>720.8315655494273</v>
      </c>
      <c r="I16" s="35"/>
    </row>
    <row r="17" spans="1:9" ht="15">
      <c r="A17" s="132"/>
      <c r="B17" s="54" t="s">
        <v>203</v>
      </c>
      <c r="C17" s="57"/>
      <c r="D17" s="5"/>
      <c r="E17" s="29"/>
      <c r="F17" s="29">
        <v>657</v>
      </c>
      <c r="G17" s="29"/>
      <c r="H17" s="29">
        <f t="shared" si="0"/>
        <v>657</v>
      </c>
      <c r="I17" s="8"/>
    </row>
    <row r="18" spans="1:9" ht="15">
      <c r="A18" s="132"/>
      <c r="B18" s="54" t="s">
        <v>11</v>
      </c>
      <c r="C18" s="55" t="s">
        <v>18</v>
      </c>
      <c r="D18" s="5">
        <v>601</v>
      </c>
      <c r="E18" s="29"/>
      <c r="F18" s="29"/>
      <c r="G18" s="29"/>
      <c r="H18" s="29">
        <f t="shared" si="0"/>
        <v>601</v>
      </c>
      <c r="I18" s="8"/>
    </row>
    <row r="19" spans="1:9" ht="15">
      <c r="A19" s="132"/>
      <c r="B19" s="60" t="s">
        <v>182</v>
      </c>
      <c r="C19" s="42" t="s">
        <v>168</v>
      </c>
      <c r="D19" s="5"/>
      <c r="E19" s="61">
        <v>583.9491321532909</v>
      </c>
      <c r="F19" s="29"/>
      <c r="G19" s="29"/>
      <c r="H19" s="39">
        <f t="shared" si="0"/>
        <v>583.9491321532909</v>
      </c>
      <c r="I19" s="8"/>
    </row>
    <row r="20" spans="1:9" ht="15">
      <c r="A20" s="132"/>
      <c r="B20" s="60" t="s">
        <v>183</v>
      </c>
      <c r="C20" s="42" t="s">
        <v>168</v>
      </c>
      <c r="D20" s="5"/>
      <c r="E20" s="61">
        <v>583.9491321532909</v>
      </c>
      <c r="F20" s="29"/>
      <c r="G20" s="29"/>
      <c r="H20" s="39">
        <f t="shared" si="0"/>
        <v>583.9491321532909</v>
      </c>
      <c r="I20" s="8"/>
    </row>
    <row r="21" spans="1:9" ht="15.75" thickBot="1">
      <c r="A21" s="133"/>
      <c r="B21" s="56" t="s">
        <v>12</v>
      </c>
      <c r="C21" s="56" t="s">
        <v>19</v>
      </c>
      <c r="D21" s="6">
        <v>500</v>
      </c>
      <c r="E21" s="45"/>
      <c r="F21" s="45"/>
      <c r="G21" s="45"/>
      <c r="H21" s="45">
        <f t="shared" si="0"/>
        <v>500</v>
      </c>
      <c r="I21" s="9"/>
    </row>
    <row r="22" ht="15.75" thickBot="1">
      <c r="H22" s="23"/>
    </row>
    <row r="23" spans="1:9" ht="15.75" customHeight="1">
      <c r="A23" s="139" t="s">
        <v>33</v>
      </c>
      <c r="B23" s="120" t="s">
        <v>184</v>
      </c>
      <c r="C23" s="14" t="s">
        <v>129</v>
      </c>
      <c r="D23" s="52"/>
      <c r="E23" s="26">
        <v>1000</v>
      </c>
      <c r="F23" s="26">
        <v>1000</v>
      </c>
      <c r="G23" s="26">
        <v>900</v>
      </c>
      <c r="H23" s="119">
        <f>SUM(D23:G23)</f>
        <v>2900</v>
      </c>
      <c r="I23" s="7">
        <v>1</v>
      </c>
    </row>
    <row r="24" spans="1:9" ht="15.75" customHeight="1">
      <c r="A24" s="140"/>
      <c r="B24" s="121" t="s">
        <v>21</v>
      </c>
      <c r="C24" s="62" t="s">
        <v>128</v>
      </c>
      <c r="D24" s="111">
        <v>918</v>
      </c>
      <c r="E24" s="36">
        <v>923</v>
      </c>
      <c r="F24" s="36">
        <v>1000</v>
      </c>
      <c r="G24" s="36">
        <v>863</v>
      </c>
      <c r="H24" s="29">
        <f>SUM(D24:G24)-MIN(D24:G24)</f>
        <v>2841</v>
      </c>
      <c r="I24" s="35">
        <v>2</v>
      </c>
    </row>
    <row r="25" spans="1:9" ht="15">
      <c r="A25" s="140"/>
      <c r="B25" s="1" t="s">
        <v>23</v>
      </c>
      <c r="C25" s="28" t="s">
        <v>30</v>
      </c>
      <c r="D25" s="5">
        <v>731</v>
      </c>
      <c r="E25" s="29">
        <v>923</v>
      </c>
      <c r="F25" s="29">
        <v>939</v>
      </c>
      <c r="G25" s="29">
        <v>832</v>
      </c>
      <c r="H25" s="29">
        <f>SUM(D25:G25)-MIN(D25:G25)</f>
        <v>2694</v>
      </c>
      <c r="I25" s="8">
        <v>3</v>
      </c>
    </row>
    <row r="26" spans="1:9" ht="15">
      <c r="A26" s="140"/>
      <c r="B26" s="2" t="s">
        <v>20</v>
      </c>
      <c r="C26" s="11" t="s">
        <v>29</v>
      </c>
      <c r="D26" s="5">
        <v>1000</v>
      </c>
      <c r="E26" s="29">
        <v>800</v>
      </c>
      <c r="F26" s="29">
        <v>860</v>
      </c>
      <c r="G26" s="29">
        <v>666</v>
      </c>
      <c r="H26" s="29">
        <f>SUM(D26:G26)-MIN(D26:G26)</f>
        <v>2660</v>
      </c>
      <c r="I26" s="8">
        <v>4</v>
      </c>
    </row>
    <row r="27" spans="1:9" ht="15">
      <c r="A27" s="140"/>
      <c r="B27" s="1" t="s">
        <v>24</v>
      </c>
      <c r="C27" s="11" t="s">
        <v>31</v>
      </c>
      <c r="D27" s="5">
        <v>713</v>
      </c>
      <c r="E27" s="29"/>
      <c r="F27" s="29"/>
      <c r="G27" s="29">
        <v>788</v>
      </c>
      <c r="H27" s="29">
        <f aca="true" t="shared" si="1" ref="H27:H39">SUM(D27:G27)</f>
        <v>1501</v>
      </c>
      <c r="I27" s="8">
        <v>5</v>
      </c>
    </row>
    <row r="28" spans="1:9" ht="15">
      <c r="A28" s="140"/>
      <c r="B28" s="11" t="s">
        <v>27</v>
      </c>
      <c r="C28" s="28" t="s">
        <v>16</v>
      </c>
      <c r="D28" s="5">
        <v>405</v>
      </c>
      <c r="E28" s="29">
        <v>795</v>
      </c>
      <c r="F28" s="29"/>
      <c r="G28" s="29"/>
      <c r="H28" s="29">
        <f t="shared" si="1"/>
        <v>1200</v>
      </c>
      <c r="I28" s="8">
        <v>6</v>
      </c>
    </row>
    <row r="29" spans="1:9" ht="15">
      <c r="A29" s="140"/>
      <c r="B29" s="2" t="s">
        <v>204</v>
      </c>
      <c r="C29" s="11" t="s">
        <v>229</v>
      </c>
      <c r="D29" s="5"/>
      <c r="E29" s="29"/>
      <c r="F29" s="29">
        <v>598</v>
      </c>
      <c r="G29" s="29">
        <v>569</v>
      </c>
      <c r="H29" s="29">
        <f t="shared" si="1"/>
        <v>1167</v>
      </c>
      <c r="I29" s="8">
        <v>7</v>
      </c>
    </row>
    <row r="30" spans="1:9" ht="15">
      <c r="A30" s="140"/>
      <c r="B30" s="2" t="s">
        <v>237</v>
      </c>
      <c r="C30" s="11" t="s">
        <v>238</v>
      </c>
      <c r="D30" s="5"/>
      <c r="E30" s="29"/>
      <c r="F30" s="29"/>
      <c r="G30" s="29">
        <v>1000</v>
      </c>
      <c r="H30" s="29">
        <f t="shared" si="1"/>
        <v>1000</v>
      </c>
      <c r="I30" s="3"/>
    </row>
    <row r="31" spans="1:9" ht="15">
      <c r="A31" s="140"/>
      <c r="B31" s="2" t="s">
        <v>239</v>
      </c>
      <c r="C31" s="11" t="s">
        <v>32</v>
      </c>
      <c r="D31" s="5"/>
      <c r="E31" s="29"/>
      <c r="F31" s="29"/>
      <c r="G31" s="29">
        <v>887</v>
      </c>
      <c r="H31" s="29">
        <f t="shared" si="1"/>
        <v>887</v>
      </c>
      <c r="I31" s="3"/>
    </row>
    <row r="32" spans="1:9" ht="15">
      <c r="A32" s="140"/>
      <c r="B32" s="11" t="s">
        <v>240</v>
      </c>
      <c r="C32" s="28"/>
      <c r="D32" s="5"/>
      <c r="E32" s="29"/>
      <c r="F32" s="29"/>
      <c r="G32" s="29">
        <v>831</v>
      </c>
      <c r="H32" s="29">
        <f t="shared" si="1"/>
        <v>831</v>
      </c>
      <c r="I32" s="3"/>
    </row>
    <row r="33" spans="1:9" ht="15">
      <c r="A33" s="140"/>
      <c r="B33" s="11" t="s">
        <v>241</v>
      </c>
      <c r="C33" s="28" t="s">
        <v>238</v>
      </c>
      <c r="D33" s="5"/>
      <c r="E33" s="29"/>
      <c r="F33" s="29"/>
      <c r="G33" s="29">
        <v>809</v>
      </c>
      <c r="H33" s="29">
        <f t="shared" si="1"/>
        <v>809</v>
      </c>
      <c r="I33" s="3"/>
    </row>
    <row r="34" spans="1:9" ht="15">
      <c r="A34" s="140"/>
      <c r="B34" s="11" t="s">
        <v>214</v>
      </c>
      <c r="C34" s="28" t="s">
        <v>31</v>
      </c>
      <c r="D34" s="5"/>
      <c r="E34" s="29"/>
      <c r="F34" s="29">
        <v>800</v>
      </c>
      <c r="G34" s="29"/>
      <c r="H34" s="29">
        <f t="shared" si="1"/>
        <v>800</v>
      </c>
      <c r="I34" s="3"/>
    </row>
    <row r="35" spans="1:9" ht="15">
      <c r="A35" s="140"/>
      <c r="B35" s="1" t="s">
        <v>22</v>
      </c>
      <c r="C35" s="31" t="s">
        <v>128</v>
      </c>
      <c r="D35" s="5">
        <v>787</v>
      </c>
      <c r="E35" s="29"/>
      <c r="F35" s="29"/>
      <c r="G35" s="29"/>
      <c r="H35" s="29">
        <f t="shared" si="1"/>
        <v>787</v>
      </c>
      <c r="I35" s="3"/>
    </row>
    <row r="36" spans="1:9" ht="15">
      <c r="A36" s="140"/>
      <c r="B36" s="1" t="s">
        <v>242</v>
      </c>
      <c r="C36" s="11" t="s">
        <v>178</v>
      </c>
      <c r="D36" s="5"/>
      <c r="E36" s="29"/>
      <c r="F36" s="29"/>
      <c r="G36" s="29">
        <v>741</v>
      </c>
      <c r="H36" s="29">
        <f t="shared" si="1"/>
        <v>741</v>
      </c>
      <c r="I36" s="3"/>
    </row>
    <row r="37" spans="1:9" ht="15">
      <c r="A37" s="140"/>
      <c r="B37" s="1" t="s">
        <v>25</v>
      </c>
      <c r="C37" s="11" t="s">
        <v>32</v>
      </c>
      <c r="D37" s="5">
        <v>671</v>
      </c>
      <c r="E37" s="29"/>
      <c r="F37" s="29"/>
      <c r="G37" s="29"/>
      <c r="H37" s="29">
        <f t="shared" si="1"/>
        <v>671</v>
      </c>
      <c r="I37" s="3"/>
    </row>
    <row r="38" spans="1:9" ht="15">
      <c r="A38" s="140"/>
      <c r="B38" s="11" t="s">
        <v>26</v>
      </c>
      <c r="C38" s="28"/>
      <c r="D38" s="5">
        <v>489</v>
      </c>
      <c r="E38" s="29"/>
      <c r="F38" s="29"/>
      <c r="G38" s="29"/>
      <c r="H38" s="29">
        <f t="shared" si="1"/>
        <v>489</v>
      </c>
      <c r="I38" s="3"/>
    </row>
    <row r="39" spans="1:9" ht="15.75" thickBot="1">
      <c r="A39" s="141"/>
      <c r="B39" s="16" t="s">
        <v>28</v>
      </c>
      <c r="C39" s="16"/>
      <c r="D39" s="6">
        <v>398</v>
      </c>
      <c r="E39" s="45"/>
      <c r="F39" s="45"/>
      <c r="G39" s="45"/>
      <c r="H39" s="45">
        <f t="shared" si="1"/>
        <v>398</v>
      </c>
      <c r="I39" s="4"/>
    </row>
    <row r="40" ht="15.75" thickBot="1">
      <c r="H40" s="23"/>
    </row>
    <row r="41" spans="1:9" ht="15.75" customHeight="1">
      <c r="A41" s="131" t="s">
        <v>46</v>
      </c>
      <c r="B41" s="18" t="s">
        <v>35</v>
      </c>
      <c r="C41" s="43" t="s">
        <v>128</v>
      </c>
      <c r="D41" s="52">
        <v>896</v>
      </c>
      <c r="E41" s="26">
        <v>867</v>
      </c>
      <c r="F41" s="26">
        <v>995</v>
      </c>
      <c r="G41" s="26">
        <v>791</v>
      </c>
      <c r="H41" s="119">
        <f>SUM(D41:G41)-MIN(D41:G41)</f>
        <v>2758</v>
      </c>
      <c r="I41" s="7">
        <v>1</v>
      </c>
    </row>
    <row r="42" spans="1:9" ht="15">
      <c r="A42" s="132"/>
      <c r="B42" s="1" t="s">
        <v>36</v>
      </c>
      <c r="C42" s="28" t="s">
        <v>30</v>
      </c>
      <c r="D42" s="5">
        <v>884</v>
      </c>
      <c r="E42" s="29">
        <v>922</v>
      </c>
      <c r="F42" s="29">
        <v>939</v>
      </c>
      <c r="G42" s="29">
        <v>740</v>
      </c>
      <c r="H42" s="29">
        <f>SUM(D42:G42)-MIN(D42:G42)</f>
        <v>2745</v>
      </c>
      <c r="I42" s="8">
        <v>2</v>
      </c>
    </row>
    <row r="43" spans="1:9" ht="15">
      <c r="A43" s="132"/>
      <c r="B43" s="2" t="s">
        <v>39</v>
      </c>
      <c r="C43" s="11" t="s">
        <v>29</v>
      </c>
      <c r="D43" s="5">
        <v>818</v>
      </c>
      <c r="E43" s="29">
        <v>875</v>
      </c>
      <c r="F43" s="29">
        <v>892</v>
      </c>
      <c r="G43" s="29">
        <v>724</v>
      </c>
      <c r="H43" s="29">
        <f>SUM(D43:G43)-MIN(D43:G43)</f>
        <v>2585</v>
      </c>
      <c r="I43" s="8">
        <v>3</v>
      </c>
    </row>
    <row r="44" spans="1:9" ht="15">
      <c r="A44" s="132"/>
      <c r="B44" s="1" t="s">
        <v>42</v>
      </c>
      <c r="C44" s="31" t="s">
        <v>128</v>
      </c>
      <c r="D44" s="5">
        <v>690</v>
      </c>
      <c r="E44" s="29"/>
      <c r="F44" s="29">
        <v>877</v>
      </c>
      <c r="G44" s="29">
        <v>774</v>
      </c>
      <c r="H44" s="29">
        <f aca="true" t="shared" si="2" ref="H44:H57">SUM(D44:G44)</f>
        <v>2341</v>
      </c>
      <c r="I44" s="8">
        <v>4</v>
      </c>
    </row>
    <row r="45" spans="1:9" ht="15">
      <c r="A45" s="132"/>
      <c r="B45" s="1" t="s">
        <v>38</v>
      </c>
      <c r="C45" s="11" t="s">
        <v>32</v>
      </c>
      <c r="D45" s="5">
        <v>864</v>
      </c>
      <c r="E45" s="29"/>
      <c r="F45" s="29"/>
      <c r="G45" s="29">
        <v>803</v>
      </c>
      <c r="H45" s="29">
        <f t="shared" si="2"/>
        <v>1667</v>
      </c>
      <c r="I45" s="3"/>
    </row>
    <row r="46" spans="1:9" ht="15">
      <c r="A46" s="132"/>
      <c r="B46" s="1" t="s">
        <v>40</v>
      </c>
      <c r="C46" s="28" t="s">
        <v>16</v>
      </c>
      <c r="D46" s="5">
        <v>800</v>
      </c>
      <c r="E46" s="29"/>
      <c r="F46" s="29"/>
      <c r="G46" s="29">
        <v>623</v>
      </c>
      <c r="H46" s="29">
        <f t="shared" si="2"/>
        <v>1423</v>
      </c>
      <c r="I46" s="3"/>
    </row>
    <row r="47" spans="1:9" ht="15">
      <c r="A47" s="132"/>
      <c r="B47" s="1" t="s">
        <v>34</v>
      </c>
      <c r="C47" s="11" t="s">
        <v>32</v>
      </c>
      <c r="D47" s="5">
        <v>920</v>
      </c>
      <c r="E47" s="29"/>
      <c r="F47" s="29"/>
      <c r="G47" s="29"/>
      <c r="H47" s="29">
        <f t="shared" si="2"/>
        <v>920</v>
      </c>
      <c r="I47" s="3"/>
    </row>
    <row r="48" spans="1:9" ht="15">
      <c r="A48" s="132"/>
      <c r="B48" s="1" t="s">
        <v>37</v>
      </c>
      <c r="C48" s="31" t="s">
        <v>128</v>
      </c>
      <c r="D48" s="5">
        <v>875</v>
      </c>
      <c r="E48" s="29"/>
      <c r="F48" s="29"/>
      <c r="G48" s="29"/>
      <c r="H48" s="29">
        <f t="shared" si="2"/>
        <v>875</v>
      </c>
      <c r="I48" s="3"/>
    </row>
    <row r="49" spans="1:9" ht="15">
      <c r="A49" s="132"/>
      <c r="B49" s="1" t="s">
        <v>243</v>
      </c>
      <c r="C49" s="11" t="s">
        <v>178</v>
      </c>
      <c r="D49" s="5"/>
      <c r="E49" s="29"/>
      <c r="F49" s="29"/>
      <c r="G49" s="29">
        <v>841</v>
      </c>
      <c r="H49" s="29">
        <f t="shared" si="2"/>
        <v>841</v>
      </c>
      <c r="I49" s="3"/>
    </row>
    <row r="50" spans="1:9" ht="15">
      <c r="A50" s="132"/>
      <c r="B50" s="1" t="s">
        <v>205</v>
      </c>
      <c r="C50" s="28"/>
      <c r="D50" s="5"/>
      <c r="E50" s="29"/>
      <c r="F50" s="29">
        <v>818</v>
      </c>
      <c r="G50" s="29"/>
      <c r="H50" s="29">
        <f t="shared" si="2"/>
        <v>818</v>
      </c>
      <c r="I50" s="3"/>
    </row>
    <row r="51" spans="1:9" ht="15">
      <c r="A51" s="132"/>
      <c r="B51" s="1" t="s">
        <v>244</v>
      </c>
      <c r="C51" s="31" t="s">
        <v>129</v>
      </c>
      <c r="D51" s="5"/>
      <c r="E51" s="29"/>
      <c r="F51" s="29"/>
      <c r="G51" s="29">
        <v>763</v>
      </c>
      <c r="H51" s="29">
        <f t="shared" si="2"/>
        <v>763</v>
      </c>
      <c r="I51" s="3"/>
    </row>
    <row r="52" spans="1:9" ht="15">
      <c r="A52" s="132"/>
      <c r="B52" s="2" t="s">
        <v>41</v>
      </c>
      <c r="C52" s="28" t="s">
        <v>30</v>
      </c>
      <c r="D52" s="5">
        <v>725</v>
      </c>
      <c r="E52" s="29"/>
      <c r="F52" s="29"/>
      <c r="G52" s="29"/>
      <c r="H52" s="29">
        <f t="shared" si="2"/>
        <v>725</v>
      </c>
      <c r="I52" s="3"/>
    </row>
    <row r="53" spans="1:9" ht="15">
      <c r="A53" s="132"/>
      <c r="B53" s="1" t="s">
        <v>179</v>
      </c>
      <c r="C53" s="31"/>
      <c r="D53" s="5"/>
      <c r="E53" s="29">
        <v>705</v>
      </c>
      <c r="F53" s="29"/>
      <c r="G53" s="29"/>
      <c r="H53" s="29">
        <f t="shared" si="2"/>
        <v>705</v>
      </c>
      <c r="I53" s="3"/>
    </row>
    <row r="54" spans="1:9" ht="15">
      <c r="A54" s="132"/>
      <c r="B54" s="2" t="s">
        <v>43</v>
      </c>
      <c r="C54" s="28"/>
      <c r="D54" s="5">
        <v>660</v>
      </c>
      <c r="E54" s="29"/>
      <c r="F54" s="29"/>
      <c r="G54" s="29"/>
      <c r="H54" s="29">
        <f t="shared" si="2"/>
        <v>660</v>
      </c>
      <c r="I54" s="3"/>
    </row>
    <row r="55" spans="1:9" ht="15">
      <c r="A55" s="132"/>
      <c r="B55" s="1" t="s">
        <v>245</v>
      </c>
      <c r="C55" s="28" t="s">
        <v>128</v>
      </c>
      <c r="D55" s="5"/>
      <c r="E55" s="29"/>
      <c r="F55" s="29"/>
      <c r="G55" s="29">
        <v>656</v>
      </c>
      <c r="H55" s="29">
        <f t="shared" si="2"/>
        <v>656</v>
      </c>
      <c r="I55" s="3"/>
    </row>
    <row r="56" spans="1:9" ht="15">
      <c r="A56" s="132"/>
      <c r="B56" s="11" t="s">
        <v>44</v>
      </c>
      <c r="C56" s="28"/>
      <c r="D56" s="5">
        <v>628</v>
      </c>
      <c r="E56" s="29"/>
      <c r="F56" s="29"/>
      <c r="G56" s="29"/>
      <c r="H56" s="29">
        <f t="shared" si="2"/>
        <v>628</v>
      </c>
      <c r="I56" s="3"/>
    </row>
    <row r="57" spans="1:9" ht="15.75" thickBot="1">
      <c r="A57" s="133"/>
      <c r="B57" s="16" t="s">
        <v>45</v>
      </c>
      <c r="C57" s="16" t="s">
        <v>18</v>
      </c>
      <c r="D57" s="6">
        <v>531</v>
      </c>
      <c r="E57" s="45"/>
      <c r="F57" s="45"/>
      <c r="G57" s="45"/>
      <c r="H57" s="45">
        <f t="shared" si="2"/>
        <v>531</v>
      </c>
      <c r="I57" s="4"/>
    </row>
    <row r="58" ht="15.75" thickBot="1">
      <c r="H58" s="23"/>
    </row>
    <row r="59" spans="1:9" ht="15.75" customHeight="1">
      <c r="A59" s="135" t="s">
        <v>54</v>
      </c>
      <c r="B59" s="18" t="s">
        <v>47</v>
      </c>
      <c r="C59" s="14" t="s">
        <v>32</v>
      </c>
      <c r="D59" s="15">
        <v>858</v>
      </c>
      <c r="E59" s="86">
        <v>804</v>
      </c>
      <c r="F59" s="86">
        <v>854</v>
      </c>
      <c r="G59" s="86">
        <v>702</v>
      </c>
      <c r="H59" s="122">
        <f>SUM(D59:G59)-MIN(D59:G59)</f>
        <v>2516</v>
      </c>
      <c r="I59" s="7">
        <v>1</v>
      </c>
    </row>
    <row r="60" spans="1:9" ht="15">
      <c r="A60" s="136"/>
      <c r="B60" s="1" t="s">
        <v>48</v>
      </c>
      <c r="C60" s="13" t="s">
        <v>31</v>
      </c>
      <c r="D60" s="12">
        <v>771</v>
      </c>
      <c r="E60" s="81">
        <v>798</v>
      </c>
      <c r="F60" s="81">
        <v>854</v>
      </c>
      <c r="G60" s="81">
        <v>738</v>
      </c>
      <c r="H60" s="81">
        <f>SUM(D60:G60)-MIN(D60:G60)</f>
        <v>2423</v>
      </c>
      <c r="I60" s="8">
        <v>2</v>
      </c>
    </row>
    <row r="61" spans="1:9" ht="15">
      <c r="A61" s="136"/>
      <c r="B61" s="1" t="s">
        <v>49</v>
      </c>
      <c r="C61" s="13" t="s">
        <v>31</v>
      </c>
      <c r="D61" s="12">
        <v>707</v>
      </c>
      <c r="E61" s="81">
        <v>759</v>
      </c>
      <c r="F61" s="81">
        <v>837</v>
      </c>
      <c r="G61" s="81">
        <v>783</v>
      </c>
      <c r="H61" s="81">
        <f>SUM(D61:G61)-MIN(D61:G61)</f>
        <v>2379</v>
      </c>
      <c r="I61" s="8">
        <v>3</v>
      </c>
    </row>
    <row r="62" spans="1:9" ht="15">
      <c r="A62" s="136"/>
      <c r="B62" s="1" t="s">
        <v>52</v>
      </c>
      <c r="C62" s="11" t="s">
        <v>178</v>
      </c>
      <c r="D62" s="12">
        <v>635</v>
      </c>
      <c r="E62" s="81">
        <v>746</v>
      </c>
      <c r="F62" s="81"/>
      <c r="G62" s="81">
        <v>796</v>
      </c>
      <c r="H62" s="81">
        <f>SUM(D62:G62)</f>
        <v>2177</v>
      </c>
      <c r="I62" s="8">
        <v>4</v>
      </c>
    </row>
    <row r="63" spans="1:9" ht="15">
      <c r="A63" s="136"/>
      <c r="B63" s="2" t="s">
        <v>53</v>
      </c>
      <c r="C63" s="11" t="s">
        <v>19</v>
      </c>
      <c r="D63" s="12">
        <v>547</v>
      </c>
      <c r="E63" s="81">
        <v>662</v>
      </c>
      <c r="F63" s="81"/>
      <c r="G63" s="81">
        <v>643</v>
      </c>
      <c r="H63" s="81">
        <f>SUM(D63:G63)</f>
        <v>1852</v>
      </c>
      <c r="I63" s="8">
        <v>5</v>
      </c>
    </row>
    <row r="64" spans="1:9" ht="15">
      <c r="A64" s="136"/>
      <c r="B64" s="1" t="s">
        <v>50</v>
      </c>
      <c r="C64" s="10" t="s">
        <v>16</v>
      </c>
      <c r="D64" s="12">
        <v>666</v>
      </c>
      <c r="E64" s="81"/>
      <c r="F64" s="81"/>
      <c r="G64" s="81"/>
      <c r="H64" s="81">
        <f>SUM(D64:G64)</f>
        <v>666</v>
      </c>
      <c r="I64" s="3"/>
    </row>
    <row r="65" spans="1:9" ht="15.75" thickBot="1">
      <c r="A65" s="137"/>
      <c r="B65" s="63" t="s">
        <v>51</v>
      </c>
      <c r="C65" s="16" t="s">
        <v>29</v>
      </c>
      <c r="D65" s="17">
        <v>641</v>
      </c>
      <c r="E65" s="82"/>
      <c r="F65" s="82"/>
      <c r="G65" s="82"/>
      <c r="H65" s="82">
        <f>SUM(D65:G65)</f>
        <v>641</v>
      </c>
      <c r="I65" s="4"/>
    </row>
    <row r="66" ht="15.75" thickBot="1">
      <c r="H66" s="23"/>
    </row>
    <row r="67" spans="1:9" ht="20.25" customHeight="1">
      <c r="A67" s="131" t="s">
        <v>56</v>
      </c>
      <c r="B67" s="18" t="s">
        <v>55</v>
      </c>
      <c r="C67" s="26" t="s">
        <v>178</v>
      </c>
      <c r="D67" s="52">
        <v>820</v>
      </c>
      <c r="E67" s="26">
        <v>732</v>
      </c>
      <c r="F67" s="26">
        <v>790</v>
      </c>
      <c r="G67" s="112">
        <v>758</v>
      </c>
      <c r="H67" s="26">
        <f>SUM(D67:G67)-MIN(D67:G67)</f>
        <v>2368</v>
      </c>
      <c r="I67" s="7">
        <v>1</v>
      </c>
    </row>
    <row r="68" spans="1:9" ht="20.25" customHeight="1">
      <c r="A68" s="132"/>
      <c r="B68" s="1" t="s">
        <v>246</v>
      </c>
      <c r="C68" s="29" t="s">
        <v>129</v>
      </c>
      <c r="D68" s="5"/>
      <c r="E68" s="29"/>
      <c r="F68" s="29"/>
      <c r="G68" s="96">
        <v>769</v>
      </c>
      <c r="H68" s="29">
        <f>SUM(D68:G68)</f>
        <v>769</v>
      </c>
      <c r="I68" s="3"/>
    </row>
    <row r="69" spans="1:9" ht="20.25" customHeight="1" thickBot="1">
      <c r="A69" s="133"/>
      <c r="B69" s="63" t="s">
        <v>247</v>
      </c>
      <c r="C69" s="45" t="s">
        <v>178</v>
      </c>
      <c r="D69" s="6"/>
      <c r="E69" s="45"/>
      <c r="F69" s="45"/>
      <c r="G69" s="102">
        <v>567</v>
      </c>
      <c r="H69" s="45">
        <f>SUM(D69:G69)</f>
        <v>567</v>
      </c>
      <c r="I69" s="4"/>
    </row>
  </sheetData>
  <sheetProtection/>
  <mergeCells count="7">
    <mergeCell ref="A67:A69"/>
    <mergeCell ref="A1:I1"/>
    <mergeCell ref="A59:A65"/>
    <mergeCell ref="A2:I2"/>
    <mergeCell ref="A4:A21"/>
    <mergeCell ref="A23:A39"/>
    <mergeCell ref="A41:A57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1"/>
  <sheetViews>
    <sheetView zoomScale="85" zoomScaleNormal="85" zoomScalePageLayoutView="0" workbookViewId="0" topLeftCell="A1">
      <pane xSplit="8" ySplit="3" topLeftCell="I4" activePane="bottomRight" state="frozen"/>
      <selection pane="topLeft" activeCell="E55" sqref="E55"/>
      <selection pane="topRight" activeCell="E55" sqref="E55"/>
      <selection pane="bottomLeft" activeCell="E55" sqref="E55"/>
      <selection pane="bottomRight" activeCell="L152" sqref="L152"/>
    </sheetView>
  </sheetViews>
  <sheetFormatPr defaultColWidth="9.140625" defaultRowHeight="15"/>
  <cols>
    <col min="2" max="2" width="23.8515625" style="0" bestFit="1" customWidth="1"/>
    <col min="3" max="3" width="28.140625" style="0" bestFit="1" customWidth="1"/>
  </cols>
  <sheetData>
    <row r="1" spans="1:9" ht="61.5">
      <c r="A1" s="134" t="s">
        <v>0</v>
      </c>
      <c r="B1" s="134"/>
      <c r="C1" s="134"/>
      <c r="D1" s="134"/>
      <c r="E1" s="134"/>
      <c r="F1" s="134"/>
      <c r="G1" s="134"/>
      <c r="H1" s="134"/>
      <c r="I1" s="134"/>
    </row>
    <row r="2" spans="1:9" ht="21.75" thickBot="1">
      <c r="A2" s="142" t="s">
        <v>58</v>
      </c>
      <c r="B2" s="142"/>
      <c r="C2" s="142"/>
      <c r="D2" s="142"/>
      <c r="E2" s="142"/>
      <c r="F2" s="142"/>
      <c r="G2" s="142"/>
      <c r="H2" s="142"/>
      <c r="I2" s="142"/>
    </row>
    <row r="3" spans="1:9" ht="15.75" thickBot="1">
      <c r="A3" s="19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1" t="s">
        <v>14</v>
      </c>
      <c r="I3" s="22" t="s">
        <v>15</v>
      </c>
    </row>
    <row r="4" spans="1:9" ht="15" customHeight="1">
      <c r="A4" s="143" t="s">
        <v>68</v>
      </c>
      <c r="B4" s="103" t="s">
        <v>63</v>
      </c>
      <c r="C4" s="46" t="s">
        <v>19</v>
      </c>
      <c r="D4" s="26">
        <v>583</v>
      </c>
      <c r="E4" s="90">
        <v>566</v>
      </c>
      <c r="F4" s="26">
        <v>800</v>
      </c>
      <c r="G4" s="26">
        <v>849</v>
      </c>
      <c r="H4" s="119">
        <f>SUM(D4:G4)-MIN(D4:G4)</f>
        <v>2232</v>
      </c>
      <c r="I4" s="27">
        <v>1</v>
      </c>
    </row>
    <row r="5" spans="1:9" ht="15" customHeight="1">
      <c r="A5" s="144"/>
      <c r="B5" s="105" t="s">
        <v>67</v>
      </c>
      <c r="C5" s="106" t="s">
        <v>31</v>
      </c>
      <c r="D5" s="24">
        <v>288</v>
      </c>
      <c r="E5" s="39">
        <v>643.8896189224704</v>
      </c>
      <c r="F5" s="29">
        <v>597</v>
      </c>
      <c r="G5" s="29">
        <v>766</v>
      </c>
      <c r="H5" s="39">
        <f>SUM(D5:G5)-MIN(D5:G5)</f>
        <v>2006.8896189224706</v>
      </c>
      <c r="I5" s="30">
        <v>2</v>
      </c>
    </row>
    <row r="6" spans="1:9" ht="15" customHeight="1">
      <c r="A6" s="144"/>
      <c r="B6" s="104" t="s">
        <v>164</v>
      </c>
      <c r="C6" s="44" t="s">
        <v>168</v>
      </c>
      <c r="D6" s="12"/>
      <c r="E6" s="39">
        <v>513.3193654594432</v>
      </c>
      <c r="F6" s="29">
        <v>608</v>
      </c>
      <c r="G6" s="29">
        <v>670</v>
      </c>
      <c r="H6" s="39">
        <f aca="true" t="shared" si="0" ref="H6:H35">SUM(D6:G6)</f>
        <v>1791.3193654594434</v>
      </c>
      <c r="I6" s="30">
        <v>3</v>
      </c>
    </row>
    <row r="7" spans="1:9" ht="15" customHeight="1">
      <c r="A7" s="144"/>
      <c r="B7" s="104" t="s">
        <v>165</v>
      </c>
      <c r="C7" s="44" t="s">
        <v>168</v>
      </c>
      <c r="D7" s="12"/>
      <c r="E7" s="39">
        <v>513.3193654594432</v>
      </c>
      <c r="F7" s="29">
        <v>579</v>
      </c>
      <c r="G7" s="29">
        <v>582</v>
      </c>
      <c r="H7" s="39">
        <f t="shared" si="0"/>
        <v>1674.3193654594434</v>
      </c>
      <c r="I7" s="30">
        <v>4</v>
      </c>
    </row>
    <row r="8" spans="1:9" ht="15" customHeight="1">
      <c r="A8" s="144"/>
      <c r="B8" s="104" t="s">
        <v>166</v>
      </c>
      <c r="C8" s="44" t="s">
        <v>168</v>
      </c>
      <c r="D8" s="12"/>
      <c r="E8" s="39">
        <v>513.2425557384408</v>
      </c>
      <c r="F8" s="29">
        <v>480</v>
      </c>
      <c r="G8" s="29">
        <v>582</v>
      </c>
      <c r="H8" s="39">
        <f t="shared" si="0"/>
        <v>1575.2425557384408</v>
      </c>
      <c r="I8" s="30">
        <v>5</v>
      </c>
    </row>
    <row r="9" spans="1:9" ht="15" customHeight="1">
      <c r="A9" s="144"/>
      <c r="B9" s="108" t="s">
        <v>66</v>
      </c>
      <c r="C9" s="106" t="s">
        <v>19</v>
      </c>
      <c r="D9" s="24">
        <v>355</v>
      </c>
      <c r="E9" s="39"/>
      <c r="F9" s="29">
        <v>502</v>
      </c>
      <c r="G9" s="29">
        <v>564</v>
      </c>
      <c r="H9" s="40">
        <f t="shared" si="0"/>
        <v>1421</v>
      </c>
      <c r="I9" s="30">
        <v>6</v>
      </c>
    </row>
    <row r="10" spans="1:9" ht="15" customHeight="1">
      <c r="A10" s="144"/>
      <c r="B10" s="104" t="s">
        <v>162</v>
      </c>
      <c r="C10" s="44" t="s">
        <v>167</v>
      </c>
      <c r="D10" s="12"/>
      <c r="E10" s="39">
        <v>999.4172494172494</v>
      </c>
      <c r="F10" s="29">
        <v>799</v>
      </c>
      <c r="G10" s="29"/>
      <c r="H10" s="39">
        <f t="shared" si="0"/>
        <v>1798.4172494172494</v>
      </c>
      <c r="I10" s="30"/>
    </row>
    <row r="11" spans="1:9" ht="15" customHeight="1">
      <c r="A11" s="144"/>
      <c r="B11" s="107" t="s">
        <v>60</v>
      </c>
      <c r="C11" s="109" t="s">
        <v>18</v>
      </c>
      <c r="D11" s="12">
        <v>646</v>
      </c>
      <c r="E11" s="39"/>
      <c r="F11" s="29"/>
      <c r="G11" s="29">
        <v>1000</v>
      </c>
      <c r="H11" s="40">
        <f t="shared" si="0"/>
        <v>1646</v>
      </c>
      <c r="I11" s="30"/>
    </row>
    <row r="12" spans="1:9" ht="15" customHeight="1">
      <c r="A12" s="144"/>
      <c r="B12" s="107" t="s">
        <v>59</v>
      </c>
      <c r="C12" s="109"/>
      <c r="D12" s="12">
        <v>727</v>
      </c>
      <c r="E12" s="29"/>
      <c r="F12" s="29"/>
      <c r="G12" s="29">
        <v>849</v>
      </c>
      <c r="H12" s="40">
        <f t="shared" si="0"/>
        <v>1576</v>
      </c>
      <c r="I12" s="30"/>
    </row>
    <row r="13" spans="1:9" ht="15" customHeight="1">
      <c r="A13" s="144"/>
      <c r="B13" s="107" t="s">
        <v>62</v>
      </c>
      <c r="C13" s="13" t="s">
        <v>18</v>
      </c>
      <c r="D13" s="12">
        <v>633</v>
      </c>
      <c r="E13" s="39">
        <v>800</v>
      </c>
      <c r="F13" s="29"/>
      <c r="G13" s="29"/>
      <c r="H13" s="40">
        <f t="shared" si="0"/>
        <v>1433</v>
      </c>
      <c r="I13" s="30"/>
    </row>
    <row r="14" spans="1:9" ht="15" customHeight="1">
      <c r="A14" s="144"/>
      <c r="B14" s="110" t="s">
        <v>61</v>
      </c>
      <c r="C14" s="13" t="s">
        <v>129</v>
      </c>
      <c r="D14" s="12">
        <v>644</v>
      </c>
      <c r="E14" s="39"/>
      <c r="F14" s="29"/>
      <c r="G14" s="29">
        <v>600</v>
      </c>
      <c r="H14" s="40">
        <f t="shared" si="0"/>
        <v>1244</v>
      </c>
      <c r="I14" s="30"/>
    </row>
    <row r="15" spans="1:9" ht="15" customHeight="1">
      <c r="A15" s="144"/>
      <c r="B15" s="104" t="s">
        <v>206</v>
      </c>
      <c r="C15" s="44" t="s">
        <v>229</v>
      </c>
      <c r="D15" s="12"/>
      <c r="E15" s="39"/>
      <c r="F15" s="29">
        <v>541</v>
      </c>
      <c r="G15" s="29">
        <v>699</v>
      </c>
      <c r="H15" s="39">
        <f t="shared" si="0"/>
        <v>1240</v>
      </c>
      <c r="I15" s="30"/>
    </row>
    <row r="16" spans="1:9" ht="15" customHeight="1">
      <c r="A16" s="144"/>
      <c r="B16" s="108" t="s">
        <v>64</v>
      </c>
      <c r="C16" s="106" t="s">
        <v>216</v>
      </c>
      <c r="D16" s="24">
        <v>583</v>
      </c>
      <c r="E16" s="39"/>
      <c r="F16" s="29">
        <v>615</v>
      </c>
      <c r="G16" s="31"/>
      <c r="H16" s="40">
        <f t="shared" si="0"/>
        <v>1198</v>
      </c>
      <c r="I16" s="30"/>
    </row>
    <row r="17" spans="1:9" ht="15" customHeight="1">
      <c r="A17" s="144"/>
      <c r="B17" s="105" t="s">
        <v>65</v>
      </c>
      <c r="C17" s="106" t="s">
        <v>128</v>
      </c>
      <c r="D17" s="24">
        <v>494</v>
      </c>
      <c r="E17" s="39"/>
      <c r="F17" s="29">
        <v>509</v>
      </c>
      <c r="G17" s="31"/>
      <c r="H17" s="40">
        <f t="shared" si="0"/>
        <v>1003</v>
      </c>
      <c r="I17" s="30"/>
    </row>
    <row r="18" spans="1:9" ht="15" customHeight="1">
      <c r="A18" s="144"/>
      <c r="B18" s="104" t="s">
        <v>161</v>
      </c>
      <c r="C18" s="89"/>
      <c r="D18" s="12"/>
      <c r="E18" s="39">
        <v>1000</v>
      </c>
      <c r="F18" s="29"/>
      <c r="G18" s="29"/>
      <c r="H18" s="39">
        <f t="shared" si="0"/>
        <v>1000</v>
      </c>
      <c r="I18" s="30"/>
    </row>
    <row r="19" spans="1:9" ht="15" customHeight="1">
      <c r="A19" s="144"/>
      <c r="B19" s="104" t="s">
        <v>208</v>
      </c>
      <c r="C19" s="44" t="s">
        <v>168</v>
      </c>
      <c r="D19" s="12"/>
      <c r="E19" s="39">
        <v>513.2425557384408</v>
      </c>
      <c r="F19" s="29">
        <v>479</v>
      </c>
      <c r="G19" s="29"/>
      <c r="H19" s="39">
        <f t="shared" si="0"/>
        <v>992.2425557384408</v>
      </c>
      <c r="I19" s="30"/>
    </row>
    <row r="20" spans="1:9" ht="15" customHeight="1">
      <c r="A20" s="144"/>
      <c r="B20" s="107" t="s">
        <v>227</v>
      </c>
      <c r="C20" s="109" t="s">
        <v>178</v>
      </c>
      <c r="D20" s="12"/>
      <c r="E20" s="29"/>
      <c r="F20" s="29"/>
      <c r="G20" s="29">
        <v>921</v>
      </c>
      <c r="H20" s="40">
        <f t="shared" si="0"/>
        <v>921</v>
      </c>
      <c r="I20" s="30"/>
    </row>
    <row r="21" spans="1:9" ht="15" customHeight="1">
      <c r="A21" s="144"/>
      <c r="B21" s="107" t="s">
        <v>228</v>
      </c>
      <c r="C21" s="13" t="s">
        <v>229</v>
      </c>
      <c r="D21" s="12"/>
      <c r="E21" s="39"/>
      <c r="F21" s="29"/>
      <c r="G21" s="29">
        <v>822</v>
      </c>
      <c r="H21" s="40">
        <f t="shared" si="0"/>
        <v>822</v>
      </c>
      <c r="I21" s="30"/>
    </row>
    <row r="22" spans="1:9" ht="15">
      <c r="A22" s="144"/>
      <c r="B22" s="104" t="s">
        <v>163</v>
      </c>
      <c r="C22" s="44" t="s">
        <v>116</v>
      </c>
      <c r="D22" s="12"/>
      <c r="E22" s="39">
        <v>806.4895367975546</v>
      </c>
      <c r="F22" s="29"/>
      <c r="G22" s="29"/>
      <c r="H22" s="39">
        <f t="shared" si="0"/>
        <v>806.4895367975546</v>
      </c>
      <c r="I22" s="30"/>
    </row>
    <row r="23" spans="1:9" ht="15">
      <c r="A23" s="144"/>
      <c r="B23" s="107" t="s">
        <v>230</v>
      </c>
      <c r="C23" s="13" t="s">
        <v>229</v>
      </c>
      <c r="D23" s="12"/>
      <c r="E23" s="39"/>
      <c r="F23" s="29"/>
      <c r="G23" s="29">
        <v>792</v>
      </c>
      <c r="H23" s="40">
        <f t="shared" si="0"/>
        <v>792</v>
      </c>
      <c r="I23" s="30"/>
    </row>
    <row r="24" spans="1:9" ht="15">
      <c r="A24" s="144"/>
      <c r="B24" s="107" t="s">
        <v>209</v>
      </c>
      <c r="C24" s="13" t="s">
        <v>210</v>
      </c>
      <c r="D24" s="12"/>
      <c r="E24" s="39"/>
      <c r="F24" s="29">
        <v>689</v>
      </c>
      <c r="G24" s="29"/>
      <c r="H24" s="40">
        <f t="shared" si="0"/>
        <v>689</v>
      </c>
      <c r="I24" s="30"/>
    </row>
    <row r="25" spans="1:9" ht="15">
      <c r="A25" s="144"/>
      <c r="B25" s="107" t="s">
        <v>211</v>
      </c>
      <c r="C25" s="13" t="s">
        <v>210</v>
      </c>
      <c r="D25" s="12"/>
      <c r="E25" s="39"/>
      <c r="F25" s="29">
        <v>689</v>
      </c>
      <c r="G25" s="29"/>
      <c r="H25" s="40">
        <f t="shared" si="0"/>
        <v>689</v>
      </c>
      <c r="I25" s="30"/>
    </row>
    <row r="26" spans="1:9" ht="15">
      <c r="A26" s="144"/>
      <c r="B26" s="107" t="s">
        <v>212</v>
      </c>
      <c r="C26" s="13" t="s">
        <v>210</v>
      </c>
      <c r="D26" s="12"/>
      <c r="E26" s="39"/>
      <c r="F26" s="29">
        <v>580</v>
      </c>
      <c r="G26" s="29"/>
      <c r="H26" s="40">
        <f t="shared" si="0"/>
        <v>580</v>
      </c>
      <c r="I26" s="30"/>
    </row>
    <row r="27" spans="1:9" ht="15">
      <c r="A27" s="144"/>
      <c r="B27" s="107" t="s">
        <v>231</v>
      </c>
      <c r="C27" s="13" t="s">
        <v>229</v>
      </c>
      <c r="D27" s="12"/>
      <c r="E27" s="39"/>
      <c r="F27" s="29"/>
      <c r="G27" s="29">
        <v>567</v>
      </c>
      <c r="H27" s="40">
        <f t="shared" si="0"/>
        <v>567</v>
      </c>
      <c r="I27" s="30"/>
    </row>
    <row r="28" spans="1:9" ht="15">
      <c r="A28" s="144"/>
      <c r="B28" s="107" t="s">
        <v>277</v>
      </c>
      <c r="C28" s="109" t="s">
        <v>178</v>
      </c>
      <c r="D28" s="12"/>
      <c r="E28" s="29"/>
      <c r="F28" s="29"/>
      <c r="G28" s="29">
        <v>561</v>
      </c>
      <c r="H28" s="40">
        <f t="shared" si="0"/>
        <v>561</v>
      </c>
      <c r="I28" s="30"/>
    </row>
    <row r="29" spans="1:9" ht="15">
      <c r="A29" s="144"/>
      <c r="B29" s="104" t="s">
        <v>279</v>
      </c>
      <c r="C29" s="44"/>
      <c r="D29" s="12"/>
      <c r="E29" s="39"/>
      <c r="F29" s="29"/>
      <c r="G29" s="29">
        <v>513</v>
      </c>
      <c r="H29" s="39">
        <f t="shared" si="0"/>
        <v>513</v>
      </c>
      <c r="I29" s="30"/>
    </row>
    <row r="30" spans="1:9" ht="15">
      <c r="A30" s="144"/>
      <c r="B30" s="104" t="s">
        <v>207</v>
      </c>
      <c r="C30" s="44" t="s">
        <v>229</v>
      </c>
      <c r="D30" s="12"/>
      <c r="E30" s="39"/>
      <c r="F30" s="29">
        <v>503</v>
      </c>
      <c r="G30" s="29"/>
      <c r="H30" s="40">
        <f t="shared" si="0"/>
        <v>503</v>
      </c>
      <c r="I30" s="32"/>
    </row>
    <row r="31" spans="1:9" ht="15">
      <c r="A31" s="144"/>
      <c r="B31" s="107" t="s">
        <v>280</v>
      </c>
      <c r="C31" s="109"/>
      <c r="D31" s="12"/>
      <c r="E31" s="29"/>
      <c r="F31" s="29"/>
      <c r="G31" s="29">
        <v>502</v>
      </c>
      <c r="H31" s="40">
        <f t="shared" si="0"/>
        <v>502</v>
      </c>
      <c r="I31" s="32"/>
    </row>
    <row r="32" spans="1:9" ht="15">
      <c r="A32" s="144"/>
      <c r="B32" s="107" t="s">
        <v>282</v>
      </c>
      <c r="C32" s="109"/>
      <c r="D32" s="12"/>
      <c r="E32" s="29"/>
      <c r="F32" s="29"/>
      <c r="G32" s="29">
        <v>499</v>
      </c>
      <c r="H32" s="40">
        <f t="shared" si="0"/>
        <v>499</v>
      </c>
      <c r="I32" s="3"/>
    </row>
    <row r="33" spans="1:9" ht="15">
      <c r="A33" s="144"/>
      <c r="B33" s="105" t="s">
        <v>283</v>
      </c>
      <c r="C33" s="106" t="s">
        <v>178</v>
      </c>
      <c r="D33" s="24"/>
      <c r="E33" s="39"/>
      <c r="F33" s="29"/>
      <c r="G33" s="29">
        <v>479</v>
      </c>
      <c r="H33" s="40">
        <f t="shared" si="0"/>
        <v>479</v>
      </c>
      <c r="I33" s="3"/>
    </row>
    <row r="34" spans="1:9" ht="15">
      <c r="A34" s="144"/>
      <c r="B34" s="104" t="s">
        <v>287</v>
      </c>
      <c r="C34" s="44" t="s">
        <v>178</v>
      </c>
      <c r="D34" s="12"/>
      <c r="E34" s="39"/>
      <c r="F34" s="29"/>
      <c r="G34" s="29">
        <v>409</v>
      </c>
      <c r="H34" s="39">
        <f t="shared" si="0"/>
        <v>409</v>
      </c>
      <c r="I34" s="32"/>
    </row>
    <row r="35" spans="1:9" ht="15.75" thickBot="1">
      <c r="A35" s="145"/>
      <c r="B35" s="123" t="s">
        <v>288</v>
      </c>
      <c r="C35" s="124"/>
      <c r="D35" s="17"/>
      <c r="E35" s="45"/>
      <c r="F35" s="45"/>
      <c r="G35" s="45">
        <v>389</v>
      </c>
      <c r="H35" s="41">
        <f t="shared" si="0"/>
        <v>389</v>
      </c>
      <c r="I35" s="34"/>
    </row>
    <row r="36" spans="1:5" ht="15.75" customHeight="1" thickBot="1">
      <c r="A36" s="80"/>
      <c r="E36" s="92">
        <v>795</v>
      </c>
    </row>
    <row r="37" spans="1:9" ht="15.75" customHeight="1">
      <c r="A37" s="146" t="s">
        <v>69</v>
      </c>
      <c r="B37" s="74" t="s">
        <v>71</v>
      </c>
      <c r="C37" s="14" t="s">
        <v>19</v>
      </c>
      <c r="D37" s="15">
        <v>680</v>
      </c>
      <c r="E37" s="26">
        <v>964</v>
      </c>
      <c r="F37" s="26">
        <v>1000</v>
      </c>
      <c r="G37" s="26">
        <v>935</v>
      </c>
      <c r="H37" s="119">
        <f>SUM(D37:G37)-MIN(D37:G37)</f>
        <v>2899</v>
      </c>
      <c r="I37" s="27">
        <v>1</v>
      </c>
    </row>
    <row r="38" spans="1:9" ht="15.75" customHeight="1">
      <c r="A38" s="147"/>
      <c r="B38" s="72" t="s">
        <v>70</v>
      </c>
      <c r="C38" s="44" t="s">
        <v>125</v>
      </c>
      <c r="D38" s="12">
        <v>883</v>
      </c>
      <c r="E38" s="39">
        <v>963</v>
      </c>
      <c r="F38" s="29">
        <v>981</v>
      </c>
      <c r="G38" s="29">
        <v>853</v>
      </c>
      <c r="H38" s="29">
        <f>SUM(D38:G38)-MIN(D38:G38)</f>
        <v>2827</v>
      </c>
      <c r="I38" s="30">
        <v>2</v>
      </c>
    </row>
    <row r="39" spans="1:9" ht="15.75" customHeight="1">
      <c r="A39" s="147"/>
      <c r="B39" s="71" t="s">
        <v>72</v>
      </c>
      <c r="C39" s="11" t="s">
        <v>19</v>
      </c>
      <c r="D39" s="12">
        <v>643</v>
      </c>
      <c r="E39" s="31"/>
      <c r="F39" s="29">
        <v>818</v>
      </c>
      <c r="G39" s="29">
        <v>808</v>
      </c>
      <c r="H39" s="29">
        <f aca="true" t="shared" si="1" ref="H39:H65">SUM(D39:G39)</f>
        <v>2269</v>
      </c>
      <c r="I39" s="30">
        <v>3</v>
      </c>
    </row>
    <row r="40" spans="1:9" ht="15.75" customHeight="1">
      <c r="A40" s="147"/>
      <c r="B40" s="71" t="s">
        <v>73</v>
      </c>
      <c r="C40" s="13" t="s">
        <v>31</v>
      </c>
      <c r="D40" s="12">
        <v>565</v>
      </c>
      <c r="E40" s="31"/>
      <c r="F40" s="29">
        <v>818</v>
      </c>
      <c r="G40" s="29">
        <v>873</v>
      </c>
      <c r="H40" s="29">
        <f t="shared" si="1"/>
        <v>2256</v>
      </c>
      <c r="I40" s="30">
        <v>4</v>
      </c>
    </row>
    <row r="41" spans="1:9" ht="15.75" customHeight="1">
      <c r="A41" s="147"/>
      <c r="B41" s="71" t="s">
        <v>74</v>
      </c>
      <c r="C41" s="11"/>
      <c r="D41" s="12">
        <v>553</v>
      </c>
      <c r="E41" s="31"/>
      <c r="F41" s="29">
        <v>792</v>
      </c>
      <c r="G41" s="29">
        <v>710</v>
      </c>
      <c r="H41" s="29">
        <f t="shared" si="1"/>
        <v>2055</v>
      </c>
      <c r="I41" s="30">
        <v>5</v>
      </c>
    </row>
    <row r="42" spans="1:9" ht="15.75" customHeight="1">
      <c r="A42" s="147"/>
      <c r="B42" s="72" t="s">
        <v>118</v>
      </c>
      <c r="C42" s="44" t="s">
        <v>124</v>
      </c>
      <c r="D42" s="12"/>
      <c r="E42" s="39">
        <v>997</v>
      </c>
      <c r="F42" s="29">
        <v>986</v>
      </c>
      <c r="G42" s="29"/>
      <c r="H42" s="29">
        <f t="shared" si="1"/>
        <v>1983</v>
      </c>
      <c r="I42" s="32"/>
    </row>
    <row r="43" spans="1:9" ht="15.75" customHeight="1">
      <c r="A43" s="147"/>
      <c r="B43" s="72" t="s">
        <v>120</v>
      </c>
      <c r="C43" s="44" t="s">
        <v>127</v>
      </c>
      <c r="D43" s="12"/>
      <c r="E43" s="39">
        <v>896</v>
      </c>
      <c r="F43" s="29">
        <v>985</v>
      </c>
      <c r="G43" s="29"/>
      <c r="H43" s="29">
        <f t="shared" si="1"/>
        <v>1881</v>
      </c>
      <c r="I43" s="32"/>
    </row>
    <row r="44" spans="1:9" ht="15.75" customHeight="1">
      <c r="A44" s="147"/>
      <c r="B44" s="73" t="s">
        <v>193</v>
      </c>
      <c r="C44" s="68" t="s">
        <v>168</v>
      </c>
      <c r="D44" s="55"/>
      <c r="E44" s="53">
        <v>558</v>
      </c>
      <c r="F44" s="29"/>
      <c r="G44" s="29">
        <v>800</v>
      </c>
      <c r="H44" s="29">
        <f t="shared" si="1"/>
        <v>1358</v>
      </c>
      <c r="I44" s="32"/>
    </row>
    <row r="45" spans="1:9" ht="15.75" customHeight="1">
      <c r="A45" s="147"/>
      <c r="B45" s="72" t="s">
        <v>117</v>
      </c>
      <c r="C45" s="44" t="s">
        <v>123</v>
      </c>
      <c r="D45" s="12"/>
      <c r="E45" s="39">
        <v>1000</v>
      </c>
      <c r="F45" s="31"/>
      <c r="G45" s="29"/>
      <c r="H45" s="29">
        <f t="shared" si="1"/>
        <v>1000</v>
      </c>
      <c r="I45" s="32"/>
    </row>
    <row r="46" spans="1:9" ht="15.75" customHeight="1">
      <c r="A46" s="147"/>
      <c r="B46" s="73" t="s">
        <v>196</v>
      </c>
      <c r="C46" s="68"/>
      <c r="D46" s="55"/>
      <c r="E46" s="53"/>
      <c r="F46" s="29">
        <v>986</v>
      </c>
      <c r="G46" s="29"/>
      <c r="H46" s="29">
        <f t="shared" si="1"/>
        <v>986</v>
      </c>
      <c r="I46" s="32"/>
    </row>
    <row r="47" spans="1:9" ht="15.75" customHeight="1">
      <c r="A47" s="147"/>
      <c r="B47" s="72" t="s">
        <v>197</v>
      </c>
      <c r="C47" s="44" t="s">
        <v>127</v>
      </c>
      <c r="D47" s="12"/>
      <c r="E47" s="39"/>
      <c r="F47" s="29">
        <v>985</v>
      </c>
      <c r="G47" s="29"/>
      <c r="H47" s="29">
        <f t="shared" si="1"/>
        <v>985</v>
      </c>
      <c r="I47" s="32"/>
    </row>
    <row r="48" spans="1:9" ht="15.75" customHeight="1">
      <c r="A48" s="147"/>
      <c r="B48" s="72" t="s">
        <v>248</v>
      </c>
      <c r="C48" s="44" t="s">
        <v>127</v>
      </c>
      <c r="D48" s="12"/>
      <c r="E48" s="39"/>
      <c r="F48" s="31"/>
      <c r="G48" s="29">
        <v>946</v>
      </c>
      <c r="H48" s="29">
        <f t="shared" si="1"/>
        <v>946</v>
      </c>
      <c r="I48" s="32"/>
    </row>
    <row r="49" spans="1:9" ht="15.75" customHeight="1">
      <c r="A49" s="147"/>
      <c r="B49" s="72" t="s">
        <v>119</v>
      </c>
      <c r="C49" s="44" t="s">
        <v>126</v>
      </c>
      <c r="D49" s="12"/>
      <c r="E49" s="39">
        <v>945</v>
      </c>
      <c r="F49" s="29"/>
      <c r="G49" s="29"/>
      <c r="H49" s="29">
        <f t="shared" si="1"/>
        <v>945</v>
      </c>
      <c r="I49" s="32"/>
    </row>
    <row r="50" spans="1:9" ht="15.75" customHeight="1">
      <c r="A50" s="147"/>
      <c r="B50" s="72" t="s">
        <v>249</v>
      </c>
      <c r="C50" s="44" t="s">
        <v>18</v>
      </c>
      <c r="D50" s="12"/>
      <c r="E50" s="39"/>
      <c r="F50" s="29"/>
      <c r="G50" s="29">
        <v>918</v>
      </c>
      <c r="H50" s="29">
        <f t="shared" si="1"/>
        <v>918</v>
      </c>
      <c r="I50" s="32"/>
    </row>
    <row r="51" spans="1:9" ht="15.75" customHeight="1">
      <c r="A51" s="147"/>
      <c r="B51" s="72" t="s">
        <v>250</v>
      </c>
      <c r="C51" s="44" t="s">
        <v>127</v>
      </c>
      <c r="D51" s="12"/>
      <c r="E51" s="39"/>
      <c r="F51" s="29"/>
      <c r="G51" s="29">
        <v>889</v>
      </c>
      <c r="H51" s="29">
        <f t="shared" si="1"/>
        <v>889</v>
      </c>
      <c r="I51" s="32"/>
    </row>
    <row r="52" spans="1:9" ht="15.75" customHeight="1">
      <c r="A52" s="147"/>
      <c r="B52" s="72" t="s">
        <v>251</v>
      </c>
      <c r="C52" s="44" t="s">
        <v>129</v>
      </c>
      <c r="D52" s="12"/>
      <c r="E52" s="39"/>
      <c r="F52" s="29"/>
      <c r="G52" s="29">
        <v>855</v>
      </c>
      <c r="H52" s="29">
        <f t="shared" si="1"/>
        <v>855</v>
      </c>
      <c r="I52" s="32"/>
    </row>
    <row r="53" spans="1:9" ht="15.75" customHeight="1">
      <c r="A53" s="147"/>
      <c r="B53" s="72" t="s">
        <v>252</v>
      </c>
      <c r="C53" s="44" t="s">
        <v>178</v>
      </c>
      <c r="D53" s="12"/>
      <c r="E53" s="39"/>
      <c r="F53" s="31"/>
      <c r="G53" s="29">
        <v>847</v>
      </c>
      <c r="H53" s="29">
        <f t="shared" si="1"/>
        <v>847</v>
      </c>
      <c r="I53" s="32"/>
    </row>
    <row r="54" spans="1:9" ht="15.75" customHeight="1">
      <c r="A54" s="147"/>
      <c r="B54" s="72" t="s">
        <v>253</v>
      </c>
      <c r="C54" s="44" t="s">
        <v>129</v>
      </c>
      <c r="D54" s="12"/>
      <c r="E54" s="39"/>
      <c r="F54" s="31"/>
      <c r="G54" s="29">
        <v>843</v>
      </c>
      <c r="H54" s="29">
        <f t="shared" si="1"/>
        <v>843</v>
      </c>
      <c r="I54" s="32"/>
    </row>
    <row r="55" spans="1:9" ht="15.75" customHeight="1">
      <c r="A55" s="147"/>
      <c r="B55" s="72" t="s">
        <v>121</v>
      </c>
      <c r="C55" s="44" t="s">
        <v>128</v>
      </c>
      <c r="D55" s="12"/>
      <c r="E55" s="39">
        <v>831</v>
      </c>
      <c r="F55" s="29"/>
      <c r="G55" s="29"/>
      <c r="H55" s="29">
        <f t="shared" si="1"/>
        <v>831</v>
      </c>
      <c r="I55" s="32"/>
    </row>
    <row r="56" spans="1:9" ht="15.75" customHeight="1">
      <c r="A56" s="147"/>
      <c r="B56" s="72" t="s">
        <v>254</v>
      </c>
      <c r="C56" s="44" t="s">
        <v>128</v>
      </c>
      <c r="D56" s="12"/>
      <c r="E56" s="39"/>
      <c r="F56" s="31"/>
      <c r="G56" s="29">
        <v>829</v>
      </c>
      <c r="H56" s="29">
        <f t="shared" si="1"/>
        <v>829</v>
      </c>
      <c r="I56" s="32"/>
    </row>
    <row r="57" spans="1:9" ht="15.75" customHeight="1">
      <c r="A57" s="147"/>
      <c r="B57" s="73" t="s">
        <v>198</v>
      </c>
      <c r="C57" s="68"/>
      <c r="D57" s="55"/>
      <c r="E57" s="53"/>
      <c r="F57" s="29">
        <v>819</v>
      </c>
      <c r="G57" s="29"/>
      <c r="H57" s="29">
        <f t="shared" si="1"/>
        <v>819</v>
      </c>
      <c r="I57" s="32"/>
    </row>
    <row r="58" spans="1:9" ht="15.75" customHeight="1">
      <c r="A58" s="147"/>
      <c r="B58" s="72" t="s">
        <v>122</v>
      </c>
      <c r="C58" s="44" t="s">
        <v>129</v>
      </c>
      <c r="D58" s="12"/>
      <c r="E58" s="39">
        <v>818</v>
      </c>
      <c r="F58" s="29"/>
      <c r="G58" s="29"/>
      <c r="H58" s="29">
        <f t="shared" si="1"/>
        <v>818</v>
      </c>
      <c r="I58" s="32"/>
    </row>
    <row r="59" spans="1:9" ht="15">
      <c r="A59" s="147"/>
      <c r="B59" s="72" t="s">
        <v>255</v>
      </c>
      <c r="C59" s="44" t="s">
        <v>128</v>
      </c>
      <c r="D59" s="12"/>
      <c r="E59" s="39"/>
      <c r="F59" s="29"/>
      <c r="G59" s="29">
        <v>773</v>
      </c>
      <c r="H59" s="29">
        <f t="shared" si="1"/>
        <v>773</v>
      </c>
      <c r="I59" s="32"/>
    </row>
    <row r="60" spans="1:9" ht="15">
      <c r="A60" s="147"/>
      <c r="B60" s="72" t="s">
        <v>256</v>
      </c>
      <c r="C60" s="44"/>
      <c r="D60" s="12"/>
      <c r="E60" s="39"/>
      <c r="F60" s="29"/>
      <c r="G60" s="29">
        <v>713</v>
      </c>
      <c r="H60" s="29">
        <f t="shared" si="1"/>
        <v>713</v>
      </c>
      <c r="I60" s="32"/>
    </row>
    <row r="61" spans="1:9" ht="15">
      <c r="A61" s="147"/>
      <c r="B61" s="73" t="s">
        <v>199</v>
      </c>
      <c r="C61" s="68"/>
      <c r="D61" s="55"/>
      <c r="E61" s="53"/>
      <c r="F61" s="29">
        <v>691</v>
      </c>
      <c r="G61" s="29"/>
      <c r="H61" s="29">
        <f t="shared" si="1"/>
        <v>691</v>
      </c>
      <c r="I61" s="32"/>
    </row>
    <row r="62" spans="1:9" ht="15">
      <c r="A62" s="147"/>
      <c r="B62" s="72" t="s">
        <v>257</v>
      </c>
      <c r="C62" s="44" t="s">
        <v>178</v>
      </c>
      <c r="D62" s="12"/>
      <c r="E62" s="39"/>
      <c r="F62" s="29"/>
      <c r="G62" s="29">
        <v>621</v>
      </c>
      <c r="H62" s="29">
        <f t="shared" si="1"/>
        <v>621</v>
      </c>
      <c r="I62" s="32"/>
    </row>
    <row r="63" spans="1:9" ht="15">
      <c r="A63" s="147"/>
      <c r="B63" s="73" t="s">
        <v>194</v>
      </c>
      <c r="C63" s="68" t="s">
        <v>168</v>
      </c>
      <c r="D63" s="55"/>
      <c r="E63" s="53">
        <v>557</v>
      </c>
      <c r="F63" s="29"/>
      <c r="G63" s="29"/>
      <c r="H63" s="29">
        <f t="shared" si="1"/>
        <v>557</v>
      </c>
      <c r="I63" s="32"/>
    </row>
    <row r="64" spans="1:9" ht="15">
      <c r="A64" s="147"/>
      <c r="B64" s="72" t="s">
        <v>175</v>
      </c>
      <c r="C64" s="44" t="s">
        <v>229</v>
      </c>
      <c r="D64" s="12"/>
      <c r="E64" s="39">
        <v>500</v>
      </c>
      <c r="F64" s="29"/>
      <c r="G64" s="29"/>
      <c r="H64" s="29">
        <f t="shared" si="1"/>
        <v>500</v>
      </c>
      <c r="I64" s="32"/>
    </row>
    <row r="65" spans="1:9" ht="15.75" thickBot="1">
      <c r="A65" s="148"/>
      <c r="B65" s="83" t="s">
        <v>195</v>
      </c>
      <c r="C65" s="84" t="s">
        <v>168</v>
      </c>
      <c r="D65" s="56"/>
      <c r="E65" s="85">
        <v>499</v>
      </c>
      <c r="F65" s="45"/>
      <c r="G65" s="45"/>
      <c r="H65" s="45">
        <f t="shared" si="1"/>
        <v>499</v>
      </c>
      <c r="I65" s="34"/>
    </row>
    <row r="66" spans="1:8" ht="15.75" customHeight="1" thickBot="1">
      <c r="A66" s="79"/>
      <c r="H66" s="23"/>
    </row>
    <row r="67" spans="1:9" ht="15.75" customHeight="1">
      <c r="A67" s="143" t="s">
        <v>75</v>
      </c>
      <c r="B67" s="74" t="s">
        <v>76</v>
      </c>
      <c r="C67" s="93" t="s">
        <v>125</v>
      </c>
      <c r="D67" s="15">
        <v>948</v>
      </c>
      <c r="E67" s="26">
        <v>966</v>
      </c>
      <c r="F67" s="26">
        <v>934</v>
      </c>
      <c r="G67" s="26"/>
      <c r="H67" s="26">
        <f aca="true" t="shared" si="2" ref="H67:H93">SUM(D67:G67)</f>
        <v>2848</v>
      </c>
      <c r="I67" s="27">
        <v>1</v>
      </c>
    </row>
    <row r="68" spans="1:9" ht="15.75" customHeight="1">
      <c r="A68" s="144"/>
      <c r="B68" s="72" t="s">
        <v>79</v>
      </c>
      <c r="C68" s="44" t="s">
        <v>125</v>
      </c>
      <c r="D68" s="12">
        <v>764</v>
      </c>
      <c r="E68" s="39">
        <v>906.2395356624623</v>
      </c>
      <c r="F68" s="29"/>
      <c r="G68" s="29">
        <v>812</v>
      </c>
      <c r="H68" s="39">
        <f t="shared" si="2"/>
        <v>2482.2395356624625</v>
      </c>
      <c r="I68" s="30">
        <v>2</v>
      </c>
    </row>
    <row r="69" spans="1:9" ht="15.75" customHeight="1">
      <c r="A69" s="144"/>
      <c r="B69" s="71" t="s">
        <v>77</v>
      </c>
      <c r="C69" s="13" t="s">
        <v>31</v>
      </c>
      <c r="D69" s="12">
        <v>837</v>
      </c>
      <c r="E69" s="29"/>
      <c r="F69" s="29"/>
      <c r="G69" s="29">
        <v>878</v>
      </c>
      <c r="H69" s="39">
        <f t="shared" si="2"/>
        <v>1715</v>
      </c>
      <c r="I69" s="30"/>
    </row>
    <row r="70" spans="1:9" ht="15.75" customHeight="1">
      <c r="A70" s="144"/>
      <c r="B70" s="70" t="s">
        <v>172</v>
      </c>
      <c r="C70" s="11"/>
      <c r="D70" s="12"/>
      <c r="E70" s="29">
        <v>536</v>
      </c>
      <c r="F70" s="29">
        <v>730</v>
      </c>
      <c r="G70" s="29"/>
      <c r="H70" s="29">
        <f t="shared" si="2"/>
        <v>1266</v>
      </c>
      <c r="I70" s="32"/>
    </row>
    <row r="71" spans="1:9" ht="15.75" customHeight="1">
      <c r="A71" s="144"/>
      <c r="B71" s="72" t="s">
        <v>130</v>
      </c>
      <c r="C71" s="44" t="s">
        <v>135</v>
      </c>
      <c r="D71" s="12"/>
      <c r="E71" s="39">
        <v>1000</v>
      </c>
      <c r="F71" s="29"/>
      <c r="G71" s="29"/>
      <c r="H71" s="39">
        <f t="shared" si="2"/>
        <v>1000</v>
      </c>
      <c r="I71" s="32"/>
    </row>
    <row r="72" spans="1:9" ht="15.75" customHeight="1">
      <c r="A72" s="144"/>
      <c r="B72" s="72" t="s">
        <v>258</v>
      </c>
      <c r="C72" s="44" t="s">
        <v>127</v>
      </c>
      <c r="D72" s="12"/>
      <c r="E72" s="39"/>
      <c r="F72" s="29"/>
      <c r="G72" s="29">
        <v>1000</v>
      </c>
      <c r="H72" s="39">
        <f t="shared" si="2"/>
        <v>1000</v>
      </c>
      <c r="I72" s="32"/>
    </row>
    <row r="73" spans="1:9" ht="15.75" customHeight="1">
      <c r="A73" s="144"/>
      <c r="B73" s="72" t="s">
        <v>131</v>
      </c>
      <c r="C73" s="44" t="s">
        <v>136</v>
      </c>
      <c r="D73" s="12"/>
      <c r="E73" s="39">
        <v>999</v>
      </c>
      <c r="F73" s="29"/>
      <c r="G73" s="29"/>
      <c r="H73" s="39">
        <f t="shared" si="2"/>
        <v>999</v>
      </c>
      <c r="I73" s="32"/>
    </row>
    <row r="74" spans="1:9" ht="15.75" customHeight="1">
      <c r="A74" s="144"/>
      <c r="B74" s="72" t="s">
        <v>132</v>
      </c>
      <c r="C74" s="44" t="s">
        <v>137</v>
      </c>
      <c r="D74" s="12"/>
      <c r="E74" s="39">
        <v>999</v>
      </c>
      <c r="F74" s="29"/>
      <c r="G74" s="29"/>
      <c r="H74" s="39">
        <f t="shared" si="2"/>
        <v>999</v>
      </c>
      <c r="I74" s="32"/>
    </row>
    <row r="75" spans="1:9" ht="15.75" customHeight="1">
      <c r="A75" s="144"/>
      <c r="B75" s="72" t="s">
        <v>133</v>
      </c>
      <c r="C75" s="44" t="s">
        <v>125</v>
      </c>
      <c r="D75" s="12"/>
      <c r="E75" s="39">
        <v>977</v>
      </c>
      <c r="F75" s="29"/>
      <c r="G75" s="29"/>
      <c r="H75" s="39">
        <f t="shared" si="2"/>
        <v>977</v>
      </c>
      <c r="I75" s="32"/>
    </row>
    <row r="76" spans="1:9" ht="15.75" customHeight="1">
      <c r="A76" s="144"/>
      <c r="B76" s="72" t="s">
        <v>259</v>
      </c>
      <c r="C76" s="44" t="s">
        <v>178</v>
      </c>
      <c r="D76" s="12"/>
      <c r="E76" s="39"/>
      <c r="F76" s="29"/>
      <c r="G76" s="29">
        <v>959</v>
      </c>
      <c r="H76" s="39">
        <f t="shared" si="2"/>
        <v>959</v>
      </c>
      <c r="I76" s="32"/>
    </row>
    <row r="77" spans="1:9" ht="15.75" customHeight="1">
      <c r="A77" s="144"/>
      <c r="B77" s="72" t="s">
        <v>134</v>
      </c>
      <c r="C77" s="31"/>
      <c r="D77" s="12"/>
      <c r="E77" s="39">
        <v>951</v>
      </c>
      <c r="F77" s="29"/>
      <c r="G77" s="29"/>
      <c r="H77" s="39">
        <f t="shared" si="2"/>
        <v>951</v>
      </c>
      <c r="I77" s="32"/>
    </row>
    <row r="78" spans="1:9" ht="15.75" customHeight="1">
      <c r="A78" s="144"/>
      <c r="B78" s="70" t="s">
        <v>200</v>
      </c>
      <c r="C78" s="11" t="s">
        <v>128</v>
      </c>
      <c r="D78" s="12"/>
      <c r="E78" s="29"/>
      <c r="F78" s="29">
        <v>932</v>
      </c>
      <c r="G78" s="29"/>
      <c r="H78" s="29">
        <f t="shared" si="2"/>
        <v>932</v>
      </c>
      <c r="I78" s="32"/>
    </row>
    <row r="79" spans="1:9" ht="15.75" customHeight="1">
      <c r="A79" s="144"/>
      <c r="B79" s="70" t="s">
        <v>201</v>
      </c>
      <c r="C79" s="11" t="s">
        <v>127</v>
      </c>
      <c r="D79" s="12"/>
      <c r="E79" s="29"/>
      <c r="F79" s="29">
        <v>928</v>
      </c>
      <c r="G79" s="29"/>
      <c r="H79" s="29">
        <f t="shared" si="2"/>
        <v>928</v>
      </c>
      <c r="I79" s="32"/>
    </row>
    <row r="80" spans="1:9" ht="15.75" customHeight="1">
      <c r="A80" s="144"/>
      <c r="B80" s="72" t="s">
        <v>192</v>
      </c>
      <c r="C80" s="44" t="s">
        <v>116</v>
      </c>
      <c r="D80" s="12"/>
      <c r="E80" s="39">
        <v>800</v>
      </c>
      <c r="F80" s="29"/>
      <c r="G80" s="29"/>
      <c r="H80" s="39">
        <f t="shared" si="2"/>
        <v>800</v>
      </c>
      <c r="I80" s="32"/>
    </row>
    <row r="81" spans="1:9" ht="15.75" customHeight="1">
      <c r="A81" s="144"/>
      <c r="B81" s="70" t="s">
        <v>78</v>
      </c>
      <c r="C81" s="11"/>
      <c r="D81" s="12">
        <v>770</v>
      </c>
      <c r="E81" s="29"/>
      <c r="F81" s="29"/>
      <c r="G81" s="29"/>
      <c r="H81" s="29">
        <f t="shared" si="2"/>
        <v>770</v>
      </c>
      <c r="I81" s="32"/>
    </row>
    <row r="82" spans="1:9" ht="15.75" customHeight="1">
      <c r="A82" s="144"/>
      <c r="B82" s="72" t="s">
        <v>191</v>
      </c>
      <c r="C82" s="44"/>
      <c r="D82" s="12"/>
      <c r="E82" s="39">
        <v>737</v>
      </c>
      <c r="F82" s="29"/>
      <c r="G82" s="29"/>
      <c r="H82" s="39">
        <f t="shared" si="2"/>
        <v>737</v>
      </c>
      <c r="I82" s="32"/>
    </row>
    <row r="83" spans="1:9" ht="15.75" customHeight="1">
      <c r="A83" s="144"/>
      <c r="B83" s="70" t="s">
        <v>276</v>
      </c>
      <c r="C83" s="11" t="s">
        <v>178</v>
      </c>
      <c r="D83" s="12"/>
      <c r="E83" s="29"/>
      <c r="F83" s="29"/>
      <c r="G83" s="29">
        <v>721</v>
      </c>
      <c r="H83" s="29">
        <f t="shared" si="2"/>
        <v>721</v>
      </c>
      <c r="I83" s="32"/>
    </row>
    <row r="84" spans="1:9" ht="15.75" customHeight="1">
      <c r="A84" s="144"/>
      <c r="B84" s="72" t="s">
        <v>260</v>
      </c>
      <c r="C84" s="44" t="s">
        <v>31</v>
      </c>
      <c r="D84" s="12"/>
      <c r="E84" s="39"/>
      <c r="F84" s="29"/>
      <c r="G84" s="29">
        <v>704</v>
      </c>
      <c r="H84" s="39">
        <f t="shared" si="2"/>
        <v>704</v>
      </c>
      <c r="I84" s="32"/>
    </row>
    <row r="85" spans="1:9" ht="15.75" customHeight="1">
      <c r="A85" s="144"/>
      <c r="B85" s="72" t="s">
        <v>261</v>
      </c>
      <c r="C85" s="44" t="s">
        <v>31</v>
      </c>
      <c r="D85" s="12"/>
      <c r="E85" s="39"/>
      <c r="F85" s="29"/>
      <c r="G85" s="29">
        <v>699</v>
      </c>
      <c r="H85" s="39">
        <f t="shared" si="2"/>
        <v>699</v>
      </c>
      <c r="I85" s="32"/>
    </row>
    <row r="86" spans="1:9" ht="15.75" customHeight="1">
      <c r="A86" s="144"/>
      <c r="B86" s="72" t="s">
        <v>262</v>
      </c>
      <c r="C86" s="44"/>
      <c r="D86" s="12"/>
      <c r="E86" s="39"/>
      <c r="F86" s="29"/>
      <c r="G86" s="29">
        <v>697</v>
      </c>
      <c r="H86" s="39">
        <f t="shared" si="2"/>
        <v>697</v>
      </c>
      <c r="I86" s="32"/>
    </row>
    <row r="87" spans="1:9" ht="15.75" customHeight="1">
      <c r="A87" s="144"/>
      <c r="B87" s="72" t="s">
        <v>190</v>
      </c>
      <c r="C87" s="44"/>
      <c r="D87" s="12"/>
      <c r="E87" s="39">
        <v>669</v>
      </c>
      <c r="F87" s="29"/>
      <c r="G87" s="29"/>
      <c r="H87" s="39">
        <f t="shared" si="2"/>
        <v>669</v>
      </c>
      <c r="I87" s="32"/>
    </row>
    <row r="88" spans="1:9" ht="15.75" customHeight="1">
      <c r="A88" s="144"/>
      <c r="B88" s="71" t="s">
        <v>80</v>
      </c>
      <c r="C88" s="11"/>
      <c r="D88" s="12">
        <v>607</v>
      </c>
      <c r="E88" s="29"/>
      <c r="F88" s="29"/>
      <c r="G88" s="29"/>
      <c r="H88" s="29">
        <f t="shared" si="2"/>
        <v>607</v>
      </c>
      <c r="I88" s="32"/>
    </row>
    <row r="89" spans="1:9" ht="15">
      <c r="A89" s="144"/>
      <c r="B89" s="72" t="s">
        <v>173</v>
      </c>
      <c r="C89" s="44" t="s">
        <v>178</v>
      </c>
      <c r="D89" s="12"/>
      <c r="E89" s="39">
        <v>524</v>
      </c>
      <c r="F89" s="29"/>
      <c r="G89" s="29"/>
      <c r="H89" s="39">
        <f t="shared" si="2"/>
        <v>524</v>
      </c>
      <c r="I89" s="32"/>
    </row>
    <row r="90" spans="1:9" ht="15">
      <c r="A90" s="144"/>
      <c r="B90" s="72" t="s">
        <v>174</v>
      </c>
      <c r="C90" s="44"/>
      <c r="D90" s="12"/>
      <c r="E90" s="39">
        <v>509</v>
      </c>
      <c r="F90" s="29"/>
      <c r="G90" s="29"/>
      <c r="H90" s="39">
        <f t="shared" si="2"/>
        <v>509</v>
      </c>
      <c r="I90" s="32"/>
    </row>
    <row r="91" spans="1:9" ht="15">
      <c r="A91" s="144"/>
      <c r="B91" s="72" t="s">
        <v>281</v>
      </c>
      <c r="C91" s="31"/>
      <c r="D91" s="12"/>
      <c r="E91" s="39"/>
      <c r="F91" s="29"/>
      <c r="G91" s="29">
        <v>501</v>
      </c>
      <c r="H91" s="39">
        <f t="shared" si="2"/>
        <v>501</v>
      </c>
      <c r="I91" s="32"/>
    </row>
    <row r="92" spans="1:9" ht="15">
      <c r="A92" s="144"/>
      <c r="B92" s="70" t="s">
        <v>177</v>
      </c>
      <c r="C92" s="11" t="s">
        <v>178</v>
      </c>
      <c r="D92" s="12"/>
      <c r="E92" s="29">
        <v>449</v>
      </c>
      <c r="F92" s="29"/>
      <c r="G92" s="29"/>
      <c r="H92" s="29">
        <f t="shared" si="2"/>
        <v>449</v>
      </c>
      <c r="I92" s="32"/>
    </row>
    <row r="93" spans="1:9" ht="15.75" thickBot="1">
      <c r="A93" s="145"/>
      <c r="B93" s="125" t="s">
        <v>293</v>
      </c>
      <c r="C93" s="33"/>
      <c r="D93" s="17"/>
      <c r="E93" s="51"/>
      <c r="F93" s="45">
        <v>405</v>
      </c>
      <c r="G93" s="45"/>
      <c r="H93" s="51">
        <f t="shared" si="2"/>
        <v>405</v>
      </c>
      <c r="I93" s="34"/>
    </row>
    <row r="94" spans="1:8" ht="15.75" customHeight="1" thickBot="1">
      <c r="A94" s="78"/>
      <c r="H94" s="23"/>
    </row>
    <row r="95" spans="1:9" ht="15.75" customHeight="1">
      <c r="A95" s="143" t="s">
        <v>81</v>
      </c>
      <c r="B95" s="74" t="s">
        <v>82</v>
      </c>
      <c r="C95" s="14" t="s">
        <v>29</v>
      </c>
      <c r="D95" s="15">
        <v>1000</v>
      </c>
      <c r="E95" s="26"/>
      <c r="F95" s="26">
        <v>984</v>
      </c>
      <c r="G95" s="26">
        <v>908</v>
      </c>
      <c r="H95" s="119">
        <f>SUM(D95:G95)</f>
        <v>2892</v>
      </c>
      <c r="I95" s="7">
        <v>1</v>
      </c>
    </row>
    <row r="96" spans="1:9" ht="15.75" customHeight="1">
      <c r="A96" s="144"/>
      <c r="B96" s="72" t="s">
        <v>143</v>
      </c>
      <c r="C96" s="44" t="s">
        <v>129</v>
      </c>
      <c r="D96" s="12"/>
      <c r="E96" s="39">
        <v>895.840229504579</v>
      </c>
      <c r="F96" s="29">
        <v>985</v>
      </c>
      <c r="G96" s="29">
        <v>880</v>
      </c>
      <c r="H96" s="39">
        <f>SUM(D96:G96)</f>
        <v>2760.840229504579</v>
      </c>
      <c r="I96" s="8">
        <v>2</v>
      </c>
    </row>
    <row r="97" spans="1:9" ht="15.75" customHeight="1">
      <c r="A97" s="144"/>
      <c r="B97" s="72" t="s">
        <v>84</v>
      </c>
      <c r="C97" s="44" t="s">
        <v>128</v>
      </c>
      <c r="D97" s="12">
        <v>776</v>
      </c>
      <c r="E97" s="39">
        <v>840.9114448472294</v>
      </c>
      <c r="F97" s="29">
        <v>985</v>
      </c>
      <c r="G97" s="29">
        <v>712</v>
      </c>
      <c r="H97" s="39">
        <f>SUM(D97:G97)-MIN(D97:G97)</f>
        <v>2601.911444847229</v>
      </c>
      <c r="I97" s="8">
        <v>3</v>
      </c>
    </row>
    <row r="98" spans="1:9" ht="15.75" customHeight="1">
      <c r="A98" s="144"/>
      <c r="B98" s="72" t="s">
        <v>145</v>
      </c>
      <c r="C98" s="44" t="s">
        <v>128</v>
      </c>
      <c r="D98" s="12">
        <v>801</v>
      </c>
      <c r="E98" s="39">
        <v>792.4841386041971</v>
      </c>
      <c r="F98" s="29">
        <v>930</v>
      </c>
      <c r="G98" s="29"/>
      <c r="H98" s="39">
        <f>SUM(D98:G98)</f>
        <v>2523.484138604197</v>
      </c>
      <c r="I98" s="8">
        <v>4</v>
      </c>
    </row>
    <row r="99" spans="1:9" ht="15.75" customHeight="1">
      <c r="A99" s="144"/>
      <c r="B99" s="70" t="s">
        <v>87</v>
      </c>
      <c r="C99" s="28" t="s">
        <v>16</v>
      </c>
      <c r="D99" s="12">
        <v>620</v>
      </c>
      <c r="E99" s="39">
        <v>895.9390862944163</v>
      </c>
      <c r="F99" s="29">
        <v>934</v>
      </c>
      <c r="G99" s="29">
        <v>634</v>
      </c>
      <c r="H99" s="39">
        <f>SUM(D99:G99)-MIN(D99:G99)</f>
        <v>2463.9390862944165</v>
      </c>
      <c r="I99" s="8">
        <v>5</v>
      </c>
    </row>
    <row r="100" spans="1:9" ht="15.75" customHeight="1">
      <c r="A100" s="144"/>
      <c r="B100" s="70" t="s">
        <v>89</v>
      </c>
      <c r="C100" s="11" t="s">
        <v>178</v>
      </c>
      <c r="D100" s="12">
        <v>514</v>
      </c>
      <c r="E100" s="29">
        <v>733</v>
      </c>
      <c r="F100" s="29">
        <v>819</v>
      </c>
      <c r="G100" s="29">
        <v>683</v>
      </c>
      <c r="H100" s="39">
        <f>SUM(D100:G100)-MIN(D100:G100)</f>
        <v>2235</v>
      </c>
      <c r="I100" s="8">
        <v>6</v>
      </c>
    </row>
    <row r="101" spans="1:9" ht="15.75" customHeight="1">
      <c r="A101" s="144"/>
      <c r="B101" s="75" t="s">
        <v>85</v>
      </c>
      <c r="C101" s="11" t="s">
        <v>265</v>
      </c>
      <c r="D101" s="12">
        <v>667</v>
      </c>
      <c r="E101" s="29"/>
      <c r="F101" s="29"/>
      <c r="G101" s="29">
        <v>847</v>
      </c>
      <c r="H101" s="39">
        <f aca="true" t="shared" si="3" ref="H101:H119">SUM(D101:G101)</f>
        <v>1514</v>
      </c>
      <c r="I101" s="3"/>
    </row>
    <row r="102" spans="1:9" ht="15.75" customHeight="1">
      <c r="A102" s="144"/>
      <c r="B102" s="70" t="s">
        <v>187</v>
      </c>
      <c r="C102" s="11" t="s">
        <v>168</v>
      </c>
      <c r="D102" s="12"/>
      <c r="E102" s="29">
        <v>705</v>
      </c>
      <c r="F102" s="29">
        <v>800</v>
      </c>
      <c r="G102" s="29"/>
      <c r="H102" s="39">
        <f t="shared" si="3"/>
        <v>1505</v>
      </c>
      <c r="I102" s="3"/>
    </row>
    <row r="103" spans="1:9" ht="15.75" customHeight="1">
      <c r="A103" s="144"/>
      <c r="B103" s="76" t="s">
        <v>90</v>
      </c>
      <c r="C103" s="11" t="s">
        <v>18</v>
      </c>
      <c r="D103" s="12">
        <v>492</v>
      </c>
      <c r="E103" s="29"/>
      <c r="F103" s="29"/>
      <c r="G103" s="29">
        <v>915</v>
      </c>
      <c r="H103" s="29">
        <f t="shared" si="3"/>
        <v>1407</v>
      </c>
      <c r="I103" s="3"/>
    </row>
    <row r="104" spans="1:9" ht="15.75" customHeight="1">
      <c r="A104" s="144"/>
      <c r="B104" s="72" t="s">
        <v>138</v>
      </c>
      <c r="C104" s="44" t="s">
        <v>136</v>
      </c>
      <c r="D104" s="12"/>
      <c r="E104" s="39">
        <v>1000</v>
      </c>
      <c r="F104" s="29"/>
      <c r="G104" s="29"/>
      <c r="H104" s="29">
        <f t="shared" si="3"/>
        <v>1000</v>
      </c>
      <c r="I104" s="3"/>
    </row>
    <row r="105" spans="1:9" ht="15.75" customHeight="1">
      <c r="A105" s="144"/>
      <c r="B105" s="72" t="s">
        <v>139</v>
      </c>
      <c r="C105" s="44" t="s">
        <v>127</v>
      </c>
      <c r="D105" s="12"/>
      <c r="E105" s="39">
        <v>977.8393351800554</v>
      </c>
      <c r="F105" s="29"/>
      <c r="G105" s="29"/>
      <c r="H105" s="39">
        <f t="shared" si="3"/>
        <v>977.8393351800554</v>
      </c>
      <c r="I105" s="3"/>
    </row>
    <row r="106" spans="1:9" ht="15.75" customHeight="1">
      <c r="A106" s="144"/>
      <c r="B106" s="72" t="s">
        <v>140</v>
      </c>
      <c r="C106" s="44" t="s">
        <v>127</v>
      </c>
      <c r="D106" s="12"/>
      <c r="E106" s="39">
        <v>907.1508379888268</v>
      </c>
      <c r="F106" s="29"/>
      <c r="G106" s="29"/>
      <c r="H106" s="39">
        <f t="shared" si="3"/>
        <v>907.1508379888268</v>
      </c>
      <c r="I106" s="3"/>
    </row>
    <row r="107" spans="1:9" ht="15">
      <c r="A107" s="144"/>
      <c r="B107" s="72" t="s">
        <v>141</v>
      </c>
      <c r="C107" s="44" t="s">
        <v>127</v>
      </c>
      <c r="D107" s="12"/>
      <c r="E107" s="39">
        <v>907.0494916769077</v>
      </c>
      <c r="F107" s="29"/>
      <c r="G107" s="29"/>
      <c r="H107" s="39">
        <f t="shared" si="3"/>
        <v>907.0494916769077</v>
      </c>
      <c r="I107" s="3"/>
    </row>
    <row r="108" spans="1:9" ht="15">
      <c r="A108" s="144"/>
      <c r="B108" s="72" t="s">
        <v>142</v>
      </c>
      <c r="C108" s="44"/>
      <c r="D108" s="12"/>
      <c r="E108" s="39">
        <v>896.6316951960242</v>
      </c>
      <c r="F108" s="29"/>
      <c r="G108" s="29"/>
      <c r="H108" s="39">
        <f t="shared" si="3"/>
        <v>896.6316951960242</v>
      </c>
      <c r="I108" s="3"/>
    </row>
    <row r="109" spans="1:9" ht="15">
      <c r="A109" s="144"/>
      <c r="B109" s="70" t="s">
        <v>263</v>
      </c>
      <c r="C109" s="28" t="s">
        <v>264</v>
      </c>
      <c r="D109" s="12"/>
      <c r="E109" s="39"/>
      <c r="F109" s="29"/>
      <c r="G109" s="29">
        <v>883</v>
      </c>
      <c r="H109" s="39">
        <f t="shared" si="3"/>
        <v>883</v>
      </c>
      <c r="I109" s="3"/>
    </row>
    <row r="110" spans="1:9" ht="15">
      <c r="A110" s="144"/>
      <c r="B110" s="69" t="s">
        <v>83</v>
      </c>
      <c r="C110" s="44" t="s">
        <v>123</v>
      </c>
      <c r="D110" s="12">
        <v>844</v>
      </c>
      <c r="E110" s="29"/>
      <c r="F110" s="29"/>
      <c r="G110" s="29"/>
      <c r="H110" s="39">
        <f t="shared" si="3"/>
        <v>844</v>
      </c>
      <c r="I110" s="3"/>
    </row>
    <row r="111" spans="1:9" ht="15">
      <c r="A111" s="144"/>
      <c r="B111" s="72" t="s">
        <v>144</v>
      </c>
      <c r="C111" s="44" t="s">
        <v>129</v>
      </c>
      <c r="D111" s="12"/>
      <c r="E111" s="39">
        <v>822.2604820741342</v>
      </c>
      <c r="F111" s="29"/>
      <c r="G111" s="29"/>
      <c r="H111" s="39">
        <f t="shared" si="3"/>
        <v>822.2604820741342</v>
      </c>
      <c r="I111" s="3"/>
    </row>
    <row r="112" spans="1:9" ht="15">
      <c r="A112" s="144"/>
      <c r="B112" s="72" t="s">
        <v>266</v>
      </c>
      <c r="C112" s="44" t="s">
        <v>129</v>
      </c>
      <c r="D112" s="12"/>
      <c r="E112" s="39"/>
      <c r="F112" s="29"/>
      <c r="G112" s="29">
        <v>802</v>
      </c>
      <c r="H112" s="39">
        <f t="shared" si="3"/>
        <v>802</v>
      </c>
      <c r="I112" s="3"/>
    </row>
    <row r="113" spans="1:9" ht="15">
      <c r="A113" s="144"/>
      <c r="B113" s="72" t="s">
        <v>267</v>
      </c>
      <c r="C113" s="44" t="s">
        <v>128</v>
      </c>
      <c r="D113" s="12"/>
      <c r="E113" s="39"/>
      <c r="F113" s="29"/>
      <c r="G113" s="29">
        <v>786</v>
      </c>
      <c r="H113" s="39">
        <f t="shared" si="3"/>
        <v>786</v>
      </c>
      <c r="I113" s="3"/>
    </row>
    <row r="114" spans="1:9" ht="15">
      <c r="A114" s="144"/>
      <c r="B114" s="70" t="s">
        <v>188</v>
      </c>
      <c r="C114" s="11" t="s">
        <v>189</v>
      </c>
      <c r="D114" s="12"/>
      <c r="E114" s="29">
        <v>732</v>
      </c>
      <c r="F114" s="29"/>
      <c r="G114" s="29"/>
      <c r="H114" s="39">
        <f t="shared" si="3"/>
        <v>732</v>
      </c>
      <c r="I114" s="3"/>
    </row>
    <row r="115" spans="1:9" ht="15">
      <c r="A115" s="144"/>
      <c r="B115" s="72" t="s">
        <v>146</v>
      </c>
      <c r="C115" s="44" t="s">
        <v>147</v>
      </c>
      <c r="D115" s="12"/>
      <c r="E115" s="39">
        <v>687.2354833248687</v>
      </c>
      <c r="F115" s="29"/>
      <c r="G115" s="29"/>
      <c r="H115" s="39">
        <f t="shared" si="3"/>
        <v>687.2354833248687</v>
      </c>
      <c r="I115" s="3"/>
    </row>
    <row r="116" spans="1:9" ht="15">
      <c r="A116" s="144"/>
      <c r="B116" s="70" t="s">
        <v>86</v>
      </c>
      <c r="C116" s="11"/>
      <c r="D116" s="12">
        <v>655</v>
      </c>
      <c r="E116" s="29"/>
      <c r="F116" s="29"/>
      <c r="G116" s="29"/>
      <c r="H116" s="39">
        <f t="shared" si="3"/>
        <v>655</v>
      </c>
      <c r="I116" s="3"/>
    </row>
    <row r="117" spans="1:9" ht="15">
      <c r="A117" s="144"/>
      <c r="B117" s="70" t="s">
        <v>88</v>
      </c>
      <c r="C117" s="11" t="s">
        <v>178</v>
      </c>
      <c r="D117" s="12">
        <v>600</v>
      </c>
      <c r="E117" s="29"/>
      <c r="F117" s="29"/>
      <c r="G117" s="29"/>
      <c r="H117" s="29">
        <f t="shared" si="3"/>
        <v>600</v>
      </c>
      <c r="I117" s="3"/>
    </row>
    <row r="118" spans="1:9" ht="15">
      <c r="A118" s="144"/>
      <c r="B118" s="72" t="s">
        <v>170</v>
      </c>
      <c r="C118" s="44" t="s">
        <v>129</v>
      </c>
      <c r="D118" s="12"/>
      <c r="E118" s="39">
        <v>566</v>
      </c>
      <c r="F118" s="29"/>
      <c r="G118" s="29"/>
      <c r="H118" s="39">
        <f t="shared" si="3"/>
        <v>566</v>
      </c>
      <c r="I118" s="3"/>
    </row>
    <row r="119" spans="1:9" ht="15.75" thickBot="1">
      <c r="A119" s="145"/>
      <c r="B119" s="125" t="s">
        <v>278</v>
      </c>
      <c r="C119" s="91"/>
      <c r="D119" s="17"/>
      <c r="E119" s="51"/>
      <c r="F119" s="45"/>
      <c r="G119" s="45">
        <v>525</v>
      </c>
      <c r="H119" s="51">
        <f t="shared" si="3"/>
        <v>525</v>
      </c>
      <c r="I119" s="4"/>
    </row>
    <row r="120" spans="1:8" ht="15.75" customHeight="1" thickBot="1">
      <c r="A120" s="78"/>
      <c r="H120" s="23"/>
    </row>
    <row r="121" spans="1:9" ht="15.75" customHeight="1">
      <c r="A121" s="143" t="s">
        <v>91</v>
      </c>
      <c r="B121" s="74" t="s">
        <v>92</v>
      </c>
      <c r="C121" s="25" t="s">
        <v>16</v>
      </c>
      <c r="D121" s="49">
        <v>975</v>
      </c>
      <c r="E121" s="38">
        <v>977.8393351800554</v>
      </c>
      <c r="F121" s="38">
        <v>1000</v>
      </c>
      <c r="G121" s="38">
        <v>812</v>
      </c>
      <c r="H121" s="115">
        <f>SUM(D121:G121)-MIN(D121:G121)</f>
        <v>2952.8393351800555</v>
      </c>
      <c r="I121" s="27">
        <v>1</v>
      </c>
    </row>
    <row r="122" spans="1:9" ht="15.75" customHeight="1">
      <c r="A122" s="144"/>
      <c r="B122" s="70" t="s">
        <v>97</v>
      </c>
      <c r="C122" s="31" t="s">
        <v>128</v>
      </c>
      <c r="D122" s="48">
        <v>809</v>
      </c>
      <c r="E122" s="39">
        <v>906.7455885637704</v>
      </c>
      <c r="F122" s="39">
        <v>934</v>
      </c>
      <c r="G122" s="39">
        <v>717</v>
      </c>
      <c r="H122" s="39">
        <f>SUM(D122:G122)-MIN(D122:G122)</f>
        <v>2649.7455885637705</v>
      </c>
      <c r="I122" s="30">
        <v>2</v>
      </c>
    </row>
    <row r="123" spans="1:9" ht="15.75" customHeight="1">
      <c r="A123" s="144"/>
      <c r="B123" s="70" t="s">
        <v>95</v>
      </c>
      <c r="C123" s="31" t="s">
        <v>128</v>
      </c>
      <c r="D123" s="48">
        <v>851</v>
      </c>
      <c r="E123" s="39">
        <v>840.4761904761904</v>
      </c>
      <c r="F123" s="39">
        <v>933</v>
      </c>
      <c r="G123" s="39">
        <v>693</v>
      </c>
      <c r="H123" s="39">
        <f>SUM(D123:G123)-MIN(D123:G123)</f>
        <v>2624.4761904761904</v>
      </c>
      <c r="I123" s="30">
        <v>3</v>
      </c>
    </row>
    <row r="124" spans="1:9" ht="15.75" customHeight="1">
      <c r="A124" s="144"/>
      <c r="B124" s="70" t="s">
        <v>94</v>
      </c>
      <c r="C124" s="11" t="s">
        <v>32</v>
      </c>
      <c r="D124" s="48">
        <v>881</v>
      </c>
      <c r="E124" s="39">
        <v>793.4134662366852</v>
      </c>
      <c r="F124" s="39"/>
      <c r="G124" s="39">
        <v>776</v>
      </c>
      <c r="H124" s="39">
        <f aca="true" t="shared" si="4" ref="H124:H151">SUM(D124:G124)</f>
        <v>2450.413466236685</v>
      </c>
      <c r="I124" s="30">
        <v>4</v>
      </c>
    </row>
    <row r="125" spans="1:9" ht="15.75" customHeight="1">
      <c r="A125" s="144"/>
      <c r="B125" s="70" t="s">
        <v>101</v>
      </c>
      <c r="C125" s="11" t="s">
        <v>217</v>
      </c>
      <c r="D125" s="48">
        <v>739</v>
      </c>
      <c r="E125" s="39">
        <v>833.1452026680349</v>
      </c>
      <c r="F125" s="39">
        <v>859</v>
      </c>
      <c r="G125" s="39"/>
      <c r="H125" s="39">
        <f t="shared" si="4"/>
        <v>2431.145202668035</v>
      </c>
      <c r="I125" s="30">
        <v>5</v>
      </c>
    </row>
    <row r="126" spans="1:9" ht="15.75" customHeight="1">
      <c r="A126" s="144"/>
      <c r="B126" s="72" t="s">
        <v>150</v>
      </c>
      <c r="C126" s="44" t="s">
        <v>123</v>
      </c>
      <c r="D126" s="48"/>
      <c r="E126" s="39">
        <v>977.7215799614644</v>
      </c>
      <c r="F126" s="39">
        <v>986</v>
      </c>
      <c r="G126" s="39"/>
      <c r="H126" s="39">
        <f t="shared" si="4"/>
        <v>1963.7215799614644</v>
      </c>
      <c r="I126" s="32"/>
    </row>
    <row r="127" spans="1:9" ht="15.75" customHeight="1">
      <c r="A127" s="144"/>
      <c r="B127" s="72" t="s">
        <v>152</v>
      </c>
      <c r="C127" s="28" t="s">
        <v>16</v>
      </c>
      <c r="D127" s="48"/>
      <c r="E127" s="39">
        <v>976.4281419122068</v>
      </c>
      <c r="F127" s="39">
        <v>986</v>
      </c>
      <c r="G127" s="39"/>
      <c r="H127" s="39">
        <f t="shared" si="4"/>
        <v>1962.4281419122067</v>
      </c>
      <c r="I127" s="32"/>
    </row>
    <row r="128" spans="1:9" ht="15.75" customHeight="1">
      <c r="A128" s="144"/>
      <c r="B128" s="72" t="s">
        <v>154</v>
      </c>
      <c r="C128" s="28" t="s">
        <v>136</v>
      </c>
      <c r="D128" s="48"/>
      <c r="E128" s="39">
        <v>895.9390862944163</v>
      </c>
      <c r="F128" s="39">
        <v>934</v>
      </c>
      <c r="G128" s="39"/>
      <c r="H128" s="39">
        <f t="shared" si="4"/>
        <v>1829.9390862944163</v>
      </c>
      <c r="I128" s="32"/>
    </row>
    <row r="129" spans="1:9" ht="15.75" customHeight="1">
      <c r="A129" s="144"/>
      <c r="B129" s="72" t="s">
        <v>158</v>
      </c>
      <c r="C129" s="28" t="s">
        <v>168</v>
      </c>
      <c r="D129" s="48"/>
      <c r="E129" s="39">
        <v>750.300341927733</v>
      </c>
      <c r="F129" s="39">
        <v>868</v>
      </c>
      <c r="G129" s="39"/>
      <c r="H129" s="39">
        <f t="shared" si="4"/>
        <v>1618.300341927733</v>
      </c>
      <c r="I129" s="32"/>
    </row>
    <row r="130" spans="1:9" ht="15.75" customHeight="1">
      <c r="A130" s="144"/>
      <c r="B130" s="70" t="s">
        <v>185</v>
      </c>
      <c r="C130" s="11" t="s">
        <v>186</v>
      </c>
      <c r="D130" s="48"/>
      <c r="E130" s="39">
        <v>737</v>
      </c>
      <c r="F130" s="39"/>
      <c r="G130" s="39">
        <v>723</v>
      </c>
      <c r="H130" s="39">
        <f t="shared" si="4"/>
        <v>1460</v>
      </c>
      <c r="I130" s="32"/>
    </row>
    <row r="131" spans="1:9" ht="15.75" customHeight="1">
      <c r="A131" s="144"/>
      <c r="B131" s="70" t="s">
        <v>102</v>
      </c>
      <c r="C131" s="11" t="s">
        <v>18</v>
      </c>
      <c r="D131" s="48">
        <v>712</v>
      </c>
      <c r="E131" s="39"/>
      <c r="F131" s="39"/>
      <c r="G131" s="39">
        <v>736</v>
      </c>
      <c r="H131" s="39">
        <f t="shared" si="4"/>
        <v>1448</v>
      </c>
      <c r="I131" s="32"/>
    </row>
    <row r="132" spans="1:9" ht="15.75" customHeight="1">
      <c r="A132" s="144"/>
      <c r="B132" s="72" t="s">
        <v>148</v>
      </c>
      <c r="C132" s="11" t="s">
        <v>32</v>
      </c>
      <c r="D132" s="48"/>
      <c r="E132" s="39">
        <v>999.7537249107254</v>
      </c>
      <c r="F132" s="39"/>
      <c r="G132" s="39"/>
      <c r="H132" s="39">
        <f t="shared" si="4"/>
        <v>999.7537249107254</v>
      </c>
      <c r="I132" s="32"/>
    </row>
    <row r="133" spans="1:9" ht="15.75" customHeight="1">
      <c r="A133" s="144"/>
      <c r="B133" s="72" t="s">
        <v>149</v>
      </c>
      <c r="C133" s="28" t="s">
        <v>32</v>
      </c>
      <c r="D133" s="48"/>
      <c r="E133" s="39">
        <v>999.1385675609156</v>
      </c>
      <c r="F133" s="39"/>
      <c r="G133" s="39"/>
      <c r="H133" s="39">
        <f t="shared" si="4"/>
        <v>999.1385675609156</v>
      </c>
      <c r="I133" s="32"/>
    </row>
    <row r="134" spans="1:9" ht="15.75" customHeight="1">
      <c r="A134" s="144"/>
      <c r="B134" s="72" t="s">
        <v>151</v>
      </c>
      <c r="C134" s="28" t="s">
        <v>16</v>
      </c>
      <c r="D134" s="48"/>
      <c r="E134" s="39">
        <v>976.5455857589608</v>
      </c>
      <c r="F134" s="39"/>
      <c r="G134" s="39"/>
      <c r="H134" s="39">
        <f t="shared" si="4"/>
        <v>976.5455857589608</v>
      </c>
      <c r="I134" s="32"/>
    </row>
    <row r="135" spans="1:9" ht="15.75" customHeight="1">
      <c r="A135" s="144"/>
      <c r="B135" s="71" t="s">
        <v>93</v>
      </c>
      <c r="C135" s="11" t="s">
        <v>17</v>
      </c>
      <c r="D135" s="48">
        <v>968</v>
      </c>
      <c r="E135" s="39"/>
      <c r="F135" s="39"/>
      <c r="G135" s="39"/>
      <c r="H135" s="39">
        <f t="shared" si="4"/>
        <v>968</v>
      </c>
      <c r="I135" s="32"/>
    </row>
    <row r="136" spans="1:9" ht="15">
      <c r="A136" s="144"/>
      <c r="B136" s="72" t="s">
        <v>153</v>
      </c>
      <c r="C136" s="28"/>
      <c r="D136" s="48"/>
      <c r="E136" s="39">
        <v>964.7100760456274</v>
      </c>
      <c r="F136" s="39"/>
      <c r="G136" s="39"/>
      <c r="H136" s="39">
        <f t="shared" si="4"/>
        <v>964.7100760456274</v>
      </c>
      <c r="I136" s="32"/>
    </row>
    <row r="137" spans="1:9" ht="15">
      <c r="A137" s="144"/>
      <c r="B137" s="72" t="s">
        <v>155</v>
      </c>
      <c r="C137" s="28" t="s">
        <v>218</v>
      </c>
      <c r="D137" s="48"/>
      <c r="E137" s="39">
        <v>895.840229504579</v>
      </c>
      <c r="F137" s="39"/>
      <c r="G137" s="39"/>
      <c r="H137" s="39">
        <f t="shared" si="4"/>
        <v>895.840229504579</v>
      </c>
      <c r="I137" s="32"/>
    </row>
    <row r="138" spans="1:9" ht="15">
      <c r="A138" s="144"/>
      <c r="B138" s="72" t="s">
        <v>268</v>
      </c>
      <c r="C138" s="28" t="s">
        <v>269</v>
      </c>
      <c r="D138" s="48"/>
      <c r="E138" s="39"/>
      <c r="F138" s="39"/>
      <c r="G138" s="39">
        <v>851</v>
      </c>
      <c r="H138" s="39">
        <f t="shared" si="4"/>
        <v>851</v>
      </c>
      <c r="I138" s="32"/>
    </row>
    <row r="139" spans="1:9" ht="15">
      <c r="A139" s="144"/>
      <c r="B139" s="72" t="s">
        <v>156</v>
      </c>
      <c r="C139" s="28" t="s">
        <v>116</v>
      </c>
      <c r="D139" s="48"/>
      <c r="E139" s="39">
        <v>838.9129985534202</v>
      </c>
      <c r="F139" s="39"/>
      <c r="G139" s="39"/>
      <c r="H139" s="39">
        <f t="shared" si="4"/>
        <v>838.9129985534202</v>
      </c>
      <c r="I139" s="32"/>
    </row>
    <row r="140" spans="1:9" ht="15">
      <c r="A140" s="144"/>
      <c r="B140" s="72" t="s">
        <v>270</v>
      </c>
      <c r="C140" s="28" t="s">
        <v>271</v>
      </c>
      <c r="D140" s="48"/>
      <c r="E140" s="39"/>
      <c r="F140" s="39"/>
      <c r="G140" s="39">
        <v>837</v>
      </c>
      <c r="H140" s="39">
        <f t="shared" si="4"/>
        <v>837</v>
      </c>
      <c r="I140" s="32"/>
    </row>
    <row r="141" spans="1:9" ht="15">
      <c r="A141" s="144"/>
      <c r="B141" s="71" t="s">
        <v>96</v>
      </c>
      <c r="C141" s="11" t="s">
        <v>29</v>
      </c>
      <c r="D141" s="48">
        <v>836</v>
      </c>
      <c r="E141" s="39"/>
      <c r="F141" s="39"/>
      <c r="G141" s="39"/>
      <c r="H141" s="39">
        <f t="shared" si="4"/>
        <v>836</v>
      </c>
      <c r="I141" s="32"/>
    </row>
    <row r="142" spans="1:9" ht="15">
      <c r="A142" s="144"/>
      <c r="B142" s="70" t="s">
        <v>98</v>
      </c>
      <c r="C142" s="11"/>
      <c r="D142" s="48">
        <v>800</v>
      </c>
      <c r="E142" s="39"/>
      <c r="F142" s="39"/>
      <c r="G142" s="39"/>
      <c r="H142" s="39">
        <f t="shared" si="4"/>
        <v>800</v>
      </c>
      <c r="I142" s="32"/>
    </row>
    <row r="143" spans="1:9" ht="15">
      <c r="A143" s="144"/>
      <c r="B143" s="71" t="s">
        <v>99</v>
      </c>
      <c r="C143" s="11" t="s">
        <v>17</v>
      </c>
      <c r="D143" s="48">
        <v>796</v>
      </c>
      <c r="E143" s="39"/>
      <c r="F143" s="39"/>
      <c r="G143" s="39"/>
      <c r="H143" s="39">
        <f t="shared" si="4"/>
        <v>796</v>
      </c>
      <c r="I143" s="32"/>
    </row>
    <row r="144" spans="1:9" ht="15">
      <c r="A144" s="144"/>
      <c r="B144" s="72" t="s">
        <v>157</v>
      </c>
      <c r="C144" s="31" t="s">
        <v>128</v>
      </c>
      <c r="D144" s="48"/>
      <c r="E144" s="39">
        <v>792.5614994142912</v>
      </c>
      <c r="F144" s="39"/>
      <c r="G144" s="39"/>
      <c r="H144" s="39">
        <f t="shared" si="4"/>
        <v>792.5614994142912</v>
      </c>
      <c r="I144" s="32"/>
    </row>
    <row r="145" spans="1:9" ht="15">
      <c r="A145" s="144"/>
      <c r="B145" s="71" t="s">
        <v>100</v>
      </c>
      <c r="C145" s="11" t="s">
        <v>29</v>
      </c>
      <c r="D145" s="48">
        <v>788</v>
      </c>
      <c r="E145" s="39"/>
      <c r="F145" s="39"/>
      <c r="G145" s="39"/>
      <c r="H145" s="39">
        <f t="shared" si="4"/>
        <v>788</v>
      </c>
      <c r="I145" s="32"/>
    </row>
    <row r="146" spans="1:9" ht="15">
      <c r="A146" s="144"/>
      <c r="B146" s="70" t="s">
        <v>176</v>
      </c>
      <c r="C146" s="11"/>
      <c r="D146" s="48"/>
      <c r="E146" s="39">
        <v>459</v>
      </c>
      <c r="F146" s="39">
        <v>285</v>
      </c>
      <c r="G146" s="39"/>
      <c r="H146" s="39">
        <f t="shared" si="4"/>
        <v>744</v>
      </c>
      <c r="I146" s="32"/>
    </row>
    <row r="147" spans="1:9" ht="15">
      <c r="A147" s="144"/>
      <c r="B147" s="72" t="s">
        <v>159</v>
      </c>
      <c r="C147" s="28" t="s">
        <v>168</v>
      </c>
      <c r="D147" s="48"/>
      <c r="E147" s="39">
        <v>741.9354838709678</v>
      </c>
      <c r="F147" s="39"/>
      <c r="G147" s="39"/>
      <c r="H147" s="39">
        <f t="shared" si="4"/>
        <v>741.9354838709678</v>
      </c>
      <c r="I147" s="32"/>
    </row>
    <row r="148" spans="1:9" ht="15">
      <c r="A148" s="144"/>
      <c r="B148" s="71" t="s">
        <v>103</v>
      </c>
      <c r="C148" s="11"/>
      <c r="D148" s="48">
        <v>708</v>
      </c>
      <c r="E148" s="39"/>
      <c r="F148" s="39"/>
      <c r="G148" s="39"/>
      <c r="H148" s="39">
        <f t="shared" si="4"/>
        <v>708</v>
      </c>
      <c r="I148" s="32"/>
    </row>
    <row r="149" spans="1:9" ht="15">
      <c r="A149" s="144"/>
      <c r="B149" s="72" t="s">
        <v>272</v>
      </c>
      <c r="C149" s="28" t="s">
        <v>128</v>
      </c>
      <c r="D149" s="48"/>
      <c r="E149" s="39"/>
      <c r="F149" s="39"/>
      <c r="G149" s="39">
        <v>693</v>
      </c>
      <c r="H149" s="39">
        <f t="shared" si="4"/>
        <v>693</v>
      </c>
      <c r="I149" s="32"/>
    </row>
    <row r="150" spans="1:9" ht="15">
      <c r="A150" s="144"/>
      <c r="B150" s="126" t="s">
        <v>215</v>
      </c>
      <c r="C150" s="64"/>
      <c r="D150" s="65"/>
      <c r="E150" s="66"/>
      <c r="F150" s="66">
        <v>405</v>
      </c>
      <c r="G150" s="66">
        <v>261</v>
      </c>
      <c r="H150" s="39">
        <f t="shared" si="4"/>
        <v>666</v>
      </c>
      <c r="I150" s="67"/>
    </row>
    <row r="151" spans="1:9" ht="15.75" thickBot="1">
      <c r="A151" s="145"/>
      <c r="B151" s="127" t="s">
        <v>286</v>
      </c>
      <c r="C151" s="16" t="s">
        <v>178</v>
      </c>
      <c r="D151" s="50"/>
      <c r="E151" s="51"/>
      <c r="F151" s="51"/>
      <c r="G151" s="51">
        <v>416</v>
      </c>
      <c r="H151" s="51">
        <f t="shared" si="4"/>
        <v>416</v>
      </c>
      <c r="I151" s="34"/>
    </row>
    <row r="152" spans="1:8" ht="15.75" customHeight="1" thickBot="1">
      <c r="A152" s="78"/>
      <c r="D152" s="37"/>
      <c r="E152" s="37"/>
      <c r="F152" s="37"/>
      <c r="G152" s="37"/>
      <c r="H152" s="37"/>
    </row>
    <row r="153" spans="1:9" ht="15" customHeight="1">
      <c r="A153" s="143" t="s">
        <v>104</v>
      </c>
      <c r="B153" s="74" t="s">
        <v>107</v>
      </c>
      <c r="C153" s="25" t="s">
        <v>16</v>
      </c>
      <c r="D153" s="52">
        <v>810</v>
      </c>
      <c r="E153" s="38">
        <v>963.3364973896536</v>
      </c>
      <c r="F153" s="38">
        <v>933</v>
      </c>
      <c r="G153" s="38"/>
      <c r="H153" s="115">
        <f>SUM(D153:G153)</f>
        <v>2706.3364973896537</v>
      </c>
      <c r="I153" s="27">
        <v>1</v>
      </c>
    </row>
    <row r="154" spans="1:9" ht="15" customHeight="1">
      <c r="A154" s="144"/>
      <c r="B154" s="71" t="s">
        <v>106</v>
      </c>
      <c r="C154" s="11" t="s">
        <v>17</v>
      </c>
      <c r="D154" s="5">
        <v>860</v>
      </c>
      <c r="E154" s="39">
        <v>794</v>
      </c>
      <c r="F154" s="39">
        <v>818</v>
      </c>
      <c r="G154" s="39">
        <v>678</v>
      </c>
      <c r="H154" s="39">
        <f>SUM(D154:G154)-MIN(D154:G154)</f>
        <v>2472</v>
      </c>
      <c r="I154" s="30">
        <v>2</v>
      </c>
    </row>
    <row r="155" spans="1:9" ht="15" customHeight="1">
      <c r="A155" s="144"/>
      <c r="B155" s="72" t="s">
        <v>160</v>
      </c>
      <c r="C155" s="44" t="s">
        <v>116</v>
      </c>
      <c r="D155" s="5"/>
      <c r="E155" s="39">
        <v>791.5569854733352</v>
      </c>
      <c r="F155" s="39">
        <v>787</v>
      </c>
      <c r="G155" s="39">
        <v>758</v>
      </c>
      <c r="H155" s="39">
        <f>SUM(D155:G155)</f>
        <v>2336.5569854733353</v>
      </c>
      <c r="I155" s="30">
        <v>3</v>
      </c>
    </row>
    <row r="156" spans="1:9" ht="15" customHeight="1">
      <c r="A156" s="144"/>
      <c r="B156" s="70" t="s">
        <v>109</v>
      </c>
      <c r="C156" s="11" t="s">
        <v>17</v>
      </c>
      <c r="D156" s="5">
        <v>695</v>
      </c>
      <c r="E156" s="39">
        <v>791.2484163336907</v>
      </c>
      <c r="F156" s="39">
        <v>803</v>
      </c>
      <c r="G156" s="39">
        <v>703</v>
      </c>
      <c r="H156" s="39">
        <f>SUM(D156:G156)-MIN(D156:G156)</f>
        <v>2297.248416333691</v>
      </c>
      <c r="I156" s="30">
        <v>4</v>
      </c>
    </row>
    <row r="157" spans="1:9" ht="15" customHeight="1">
      <c r="A157" s="144"/>
      <c r="B157" s="70" t="s">
        <v>171</v>
      </c>
      <c r="C157" s="11" t="s">
        <v>178</v>
      </c>
      <c r="D157" s="5"/>
      <c r="E157" s="39">
        <v>563</v>
      </c>
      <c r="F157" s="39">
        <v>600</v>
      </c>
      <c r="G157" s="39">
        <v>467</v>
      </c>
      <c r="H157" s="39">
        <f aca="true" t="shared" si="5" ref="H157:H165">SUM(D157:G157)</f>
        <v>1630</v>
      </c>
      <c r="I157" s="30">
        <v>5</v>
      </c>
    </row>
    <row r="158" spans="1:9" ht="15" customHeight="1">
      <c r="A158" s="144"/>
      <c r="B158" s="70" t="s">
        <v>105</v>
      </c>
      <c r="C158" s="11" t="s">
        <v>17</v>
      </c>
      <c r="D158" s="5">
        <v>978</v>
      </c>
      <c r="E158" s="39"/>
      <c r="F158" s="39"/>
      <c r="G158" s="39">
        <v>901</v>
      </c>
      <c r="H158" s="39">
        <f t="shared" si="5"/>
        <v>1879</v>
      </c>
      <c r="I158" s="32"/>
    </row>
    <row r="159" spans="1:9" ht="15" customHeight="1">
      <c r="A159" s="144"/>
      <c r="B159" s="76" t="s">
        <v>110</v>
      </c>
      <c r="C159" s="13" t="s">
        <v>31</v>
      </c>
      <c r="D159" s="5">
        <v>502</v>
      </c>
      <c r="E159" s="39">
        <v>602</v>
      </c>
      <c r="F159" s="39"/>
      <c r="G159" s="39"/>
      <c r="H159" s="39">
        <f t="shared" si="5"/>
        <v>1104</v>
      </c>
      <c r="I159" s="32"/>
    </row>
    <row r="160" spans="1:9" ht="15" customHeight="1">
      <c r="A160" s="144"/>
      <c r="B160" s="75" t="s">
        <v>108</v>
      </c>
      <c r="C160" s="11"/>
      <c r="D160" s="5">
        <v>732</v>
      </c>
      <c r="E160" s="39"/>
      <c r="F160" s="39">
        <v>294</v>
      </c>
      <c r="G160" s="39"/>
      <c r="H160" s="39">
        <f t="shared" si="5"/>
        <v>1026</v>
      </c>
      <c r="I160" s="32"/>
    </row>
    <row r="161" spans="1:9" ht="15">
      <c r="A161" s="144"/>
      <c r="B161" s="71" t="s">
        <v>273</v>
      </c>
      <c r="C161" s="11" t="s">
        <v>269</v>
      </c>
      <c r="D161" s="5"/>
      <c r="E161" s="39"/>
      <c r="F161" s="39"/>
      <c r="G161" s="39">
        <v>817</v>
      </c>
      <c r="H161" s="39">
        <f t="shared" si="5"/>
        <v>817</v>
      </c>
      <c r="I161" s="32"/>
    </row>
    <row r="162" spans="1:9" ht="15">
      <c r="A162" s="144"/>
      <c r="B162" s="71" t="s">
        <v>202</v>
      </c>
      <c r="C162" s="11"/>
      <c r="D162" s="5"/>
      <c r="E162" s="39"/>
      <c r="F162" s="39">
        <v>806</v>
      </c>
      <c r="G162" s="39"/>
      <c r="H162" s="39">
        <f t="shared" si="5"/>
        <v>806</v>
      </c>
      <c r="I162" s="32"/>
    </row>
    <row r="163" spans="1:9" ht="15">
      <c r="A163" s="144"/>
      <c r="B163" s="70" t="s">
        <v>274</v>
      </c>
      <c r="C163" s="11" t="s">
        <v>275</v>
      </c>
      <c r="D163" s="5"/>
      <c r="E163" s="39"/>
      <c r="F163" s="39"/>
      <c r="G163" s="39">
        <v>681</v>
      </c>
      <c r="H163" s="39">
        <f t="shared" si="5"/>
        <v>681</v>
      </c>
      <c r="I163" s="32"/>
    </row>
    <row r="164" spans="1:9" ht="15">
      <c r="A164" s="144"/>
      <c r="B164" s="70" t="s">
        <v>169</v>
      </c>
      <c r="C164" s="11"/>
      <c r="D164" s="5"/>
      <c r="E164" s="39">
        <v>600</v>
      </c>
      <c r="F164" s="39"/>
      <c r="G164" s="39"/>
      <c r="H164" s="39">
        <f t="shared" si="5"/>
        <v>600</v>
      </c>
      <c r="I164" s="32"/>
    </row>
    <row r="165" spans="1:9" ht="15.75" thickBot="1">
      <c r="A165" s="145"/>
      <c r="B165" s="127" t="s">
        <v>289</v>
      </c>
      <c r="C165" s="16"/>
      <c r="D165" s="6"/>
      <c r="E165" s="51"/>
      <c r="F165" s="51"/>
      <c r="G165" s="51">
        <v>385</v>
      </c>
      <c r="H165" s="51">
        <f t="shared" si="5"/>
        <v>385</v>
      </c>
      <c r="I165" s="34"/>
    </row>
    <row r="166" ht="15.75" customHeight="1" thickBot="1">
      <c r="A166" s="78"/>
    </row>
    <row r="167" spans="1:9" ht="15">
      <c r="A167" s="143" t="s">
        <v>111</v>
      </c>
      <c r="B167" s="87" t="s">
        <v>112</v>
      </c>
      <c r="C167" s="52" t="s">
        <v>17</v>
      </c>
      <c r="D167" s="52">
        <v>913</v>
      </c>
      <c r="E167" s="38">
        <v>839.4334160463193</v>
      </c>
      <c r="F167" s="38"/>
      <c r="G167" s="38">
        <v>786</v>
      </c>
      <c r="H167" s="115">
        <f>SUM(D167:G167)</f>
        <v>2538.4334160463195</v>
      </c>
      <c r="I167" s="27">
        <v>1</v>
      </c>
    </row>
    <row r="168" spans="1:9" ht="15">
      <c r="A168" s="144"/>
      <c r="B168" s="113" t="s">
        <v>113</v>
      </c>
      <c r="C168" s="111" t="s">
        <v>32</v>
      </c>
      <c r="D168" s="111">
        <v>630</v>
      </c>
      <c r="E168" s="114">
        <v>685.958093950659</v>
      </c>
      <c r="F168" s="114">
        <v>732</v>
      </c>
      <c r="G168" s="114">
        <v>635</v>
      </c>
      <c r="H168" s="39">
        <f>SUM(D168:G168)-MIN(D168:G168)</f>
        <v>2052.958093950659</v>
      </c>
      <c r="I168" s="130">
        <v>2</v>
      </c>
    </row>
    <row r="169" spans="1:9" ht="15" customHeight="1">
      <c r="A169" s="144"/>
      <c r="B169" s="128" t="s">
        <v>114</v>
      </c>
      <c r="C169" s="29" t="s">
        <v>16</v>
      </c>
      <c r="D169" s="5">
        <v>533</v>
      </c>
      <c r="E169" s="29">
        <v>602</v>
      </c>
      <c r="F169" s="29"/>
      <c r="G169" s="29">
        <v>719</v>
      </c>
      <c r="H169" s="29">
        <f>SUM(D169:G169)</f>
        <v>1854</v>
      </c>
      <c r="I169" s="30">
        <v>3</v>
      </c>
    </row>
    <row r="170" spans="1:9" ht="15.75" thickBot="1">
      <c r="A170" s="145"/>
      <c r="B170" s="129" t="s">
        <v>284</v>
      </c>
      <c r="C170" s="6" t="s">
        <v>285</v>
      </c>
      <c r="D170" s="6"/>
      <c r="E170" s="51"/>
      <c r="F170" s="51"/>
      <c r="G170" s="51">
        <v>468</v>
      </c>
      <c r="H170" s="51">
        <f>SUM(D170:G170)</f>
        <v>468</v>
      </c>
      <c r="I170" s="34"/>
    </row>
    <row r="171" ht="15">
      <c r="A171" s="77"/>
    </row>
  </sheetData>
  <sheetProtection/>
  <mergeCells count="9">
    <mergeCell ref="A1:I1"/>
    <mergeCell ref="A2:I2"/>
    <mergeCell ref="A167:A170"/>
    <mergeCell ref="A37:A65"/>
    <mergeCell ref="A153:A165"/>
    <mergeCell ref="A4:A35"/>
    <mergeCell ref="A95:A119"/>
    <mergeCell ref="A121:A151"/>
    <mergeCell ref="A67:A93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pane ySplit="2" topLeftCell="A9" activePane="bottomLeft" state="frozen"/>
      <selection pane="topLeft" activeCell="E55" sqref="E55"/>
      <selection pane="bottomLeft" activeCell="G35" sqref="G35"/>
    </sheetView>
  </sheetViews>
  <sheetFormatPr defaultColWidth="9.140625" defaultRowHeight="15"/>
  <cols>
    <col min="1" max="1" width="29.140625" style="0" bestFit="1" customWidth="1"/>
    <col min="2" max="5" width="11.57421875" style="0" bestFit="1" customWidth="1"/>
    <col min="6" max="6" width="7.421875" style="0" bestFit="1" customWidth="1"/>
    <col min="7" max="7" width="7.7109375" style="0" bestFit="1" customWidth="1"/>
  </cols>
  <sheetData>
    <row r="1" spans="1:9" ht="61.5">
      <c r="A1" s="134" t="s">
        <v>0</v>
      </c>
      <c r="B1" s="134"/>
      <c r="C1" s="134"/>
      <c r="D1" s="134"/>
      <c r="E1" s="134"/>
      <c r="F1" s="134"/>
      <c r="G1" s="134"/>
      <c r="H1" s="94"/>
      <c r="I1" s="94"/>
    </row>
    <row r="2" spans="1:9" ht="27" thickBot="1">
      <c r="A2" s="149" t="s">
        <v>226</v>
      </c>
      <c r="B2" s="149"/>
      <c r="C2" s="149"/>
      <c r="D2" s="149"/>
      <c r="E2" s="149"/>
      <c r="F2" s="149"/>
      <c r="G2" s="149"/>
      <c r="H2" s="95"/>
      <c r="I2" s="95"/>
    </row>
    <row r="3" spans="1:7" ht="21">
      <c r="A3" s="97" t="s">
        <v>219</v>
      </c>
      <c r="B3" s="98" t="s">
        <v>4</v>
      </c>
      <c r="C3" s="98" t="s">
        <v>5</v>
      </c>
      <c r="D3" s="98" t="s">
        <v>6</v>
      </c>
      <c r="E3" s="98" t="s">
        <v>7</v>
      </c>
      <c r="F3" s="98" t="s">
        <v>220</v>
      </c>
      <c r="G3" s="99" t="s">
        <v>15</v>
      </c>
    </row>
    <row r="4" spans="1:7" ht="15">
      <c r="A4" s="100" t="s">
        <v>32</v>
      </c>
      <c r="B4" s="96">
        <v>2665</v>
      </c>
      <c r="C4" s="96">
        <v>2977</v>
      </c>
      <c r="D4" s="96">
        <v>2898</v>
      </c>
      <c r="E4" s="96">
        <v>2835</v>
      </c>
      <c r="F4" s="96">
        <f>SUM(B4:E4)</f>
        <v>11375</v>
      </c>
      <c r="G4" s="8">
        <v>1</v>
      </c>
    </row>
    <row r="5" spans="1:7" ht="15">
      <c r="A5" s="100" t="s">
        <v>16</v>
      </c>
      <c r="B5" s="96">
        <v>2721</v>
      </c>
      <c r="C5" s="96">
        <v>2952</v>
      </c>
      <c r="D5" s="96">
        <v>2967</v>
      </c>
      <c r="E5" s="96">
        <v>2477</v>
      </c>
      <c r="F5" s="96">
        <f>SUM(B5:E5)</f>
        <v>11117</v>
      </c>
      <c r="G5" s="8">
        <v>2</v>
      </c>
    </row>
    <row r="6" spans="1:7" ht="15">
      <c r="A6" s="100" t="s">
        <v>128</v>
      </c>
      <c r="B6" s="96">
        <v>2689</v>
      </c>
      <c r="C6" s="96">
        <v>2697</v>
      </c>
      <c r="D6" s="96">
        <v>2980</v>
      </c>
      <c r="E6" s="96">
        <v>2483</v>
      </c>
      <c r="F6" s="96">
        <f>SUM(B6:E6)</f>
        <v>10849</v>
      </c>
      <c r="G6" s="8">
        <v>3</v>
      </c>
    </row>
    <row r="7" spans="1:7" ht="15">
      <c r="A7" s="100" t="s">
        <v>129</v>
      </c>
      <c r="B7" s="96">
        <v>1896</v>
      </c>
      <c r="C7" s="96">
        <v>2932</v>
      </c>
      <c r="D7" s="96">
        <v>2919</v>
      </c>
      <c r="E7" s="96">
        <v>2635</v>
      </c>
      <c r="F7" s="96">
        <f>SUM(B7:E7)</f>
        <v>10382</v>
      </c>
      <c r="G7" s="8">
        <v>4</v>
      </c>
    </row>
    <row r="8" spans="1:7" ht="15">
      <c r="A8" s="100" t="s">
        <v>17</v>
      </c>
      <c r="B8" s="96">
        <v>2859</v>
      </c>
      <c r="C8" s="96">
        <v>2424</v>
      </c>
      <c r="D8" s="96">
        <v>2263</v>
      </c>
      <c r="E8" s="96">
        <v>2390</v>
      </c>
      <c r="F8" s="96">
        <f>SUM(B8:E8)</f>
        <v>9936</v>
      </c>
      <c r="G8" s="8">
        <v>5</v>
      </c>
    </row>
    <row r="9" spans="1:7" ht="15">
      <c r="A9" s="100" t="s">
        <v>30</v>
      </c>
      <c r="B9" s="96">
        <v>2459</v>
      </c>
      <c r="C9" s="96">
        <v>2901</v>
      </c>
      <c r="D9" s="96">
        <v>2864</v>
      </c>
      <c r="E9" s="96">
        <v>1572</v>
      </c>
      <c r="F9" s="96">
        <f>SUM(B9:E9)</f>
        <v>9796</v>
      </c>
      <c r="G9" s="8">
        <v>6</v>
      </c>
    </row>
    <row r="10" spans="1:7" ht="15">
      <c r="A10" s="100" t="s">
        <v>221</v>
      </c>
      <c r="B10" s="96">
        <v>2321</v>
      </c>
      <c r="C10" s="96">
        <v>2201</v>
      </c>
      <c r="D10" s="96">
        <v>2509</v>
      </c>
      <c r="E10" s="96">
        <v>2539</v>
      </c>
      <c r="F10" s="96">
        <f>SUM(B10:E10)</f>
        <v>9570</v>
      </c>
      <c r="G10" s="8">
        <v>7</v>
      </c>
    </row>
    <row r="11" spans="1:7" ht="15">
      <c r="A11" s="100" t="s">
        <v>29</v>
      </c>
      <c r="B11" s="96">
        <v>2836</v>
      </c>
      <c r="C11" s="96">
        <v>1675</v>
      </c>
      <c r="D11" s="96">
        <v>2736</v>
      </c>
      <c r="E11" s="96">
        <v>2298</v>
      </c>
      <c r="F11" s="96">
        <f>SUM(B11:E11)</f>
        <v>9545</v>
      </c>
      <c r="G11" s="8">
        <v>8</v>
      </c>
    </row>
    <row r="12" spans="1:7" ht="15">
      <c r="A12" s="100" t="s">
        <v>19</v>
      </c>
      <c r="B12" s="96">
        <v>1906</v>
      </c>
      <c r="C12" s="96">
        <v>2192</v>
      </c>
      <c r="D12" s="96">
        <v>2618</v>
      </c>
      <c r="E12" s="96">
        <v>2592</v>
      </c>
      <c r="F12" s="96">
        <f>SUM(B12:E12)</f>
        <v>9308</v>
      </c>
      <c r="G12" s="8">
        <v>9</v>
      </c>
    </row>
    <row r="13" spans="1:7" ht="15">
      <c r="A13" s="100" t="s">
        <v>178</v>
      </c>
      <c r="B13" s="96">
        <v>2055</v>
      </c>
      <c r="C13" s="96">
        <v>2028</v>
      </c>
      <c r="D13" s="96">
        <v>2209</v>
      </c>
      <c r="E13" s="96">
        <v>2727</v>
      </c>
      <c r="F13" s="96">
        <f>SUM(B13:E13)</f>
        <v>9019</v>
      </c>
      <c r="G13" s="8">
        <v>10</v>
      </c>
    </row>
    <row r="14" spans="1:7" ht="15">
      <c r="A14" s="100" t="s">
        <v>168</v>
      </c>
      <c r="B14" s="96"/>
      <c r="C14" s="96">
        <v>2197</v>
      </c>
      <c r="D14" s="96">
        <v>2276</v>
      </c>
      <c r="E14" s="96">
        <v>2414</v>
      </c>
      <c r="F14" s="96">
        <f>SUM(B14:E14)</f>
        <v>6887</v>
      </c>
      <c r="G14" s="8">
        <v>11</v>
      </c>
    </row>
    <row r="15" spans="1:7" ht="15">
      <c r="A15" s="100" t="s">
        <v>18</v>
      </c>
      <c r="B15" s="96">
        <v>2002</v>
      </c>
      <c r="C15" s="96"/>
      <c r="D15" s="96"/>
      <c r="E15" s="96">
        <v>2833</v>
      </c>
      <c r="F15" s="96">
        <f>SUM(B15:E15)</f>
        <v>4835</v>
      </c>
      <c r="G15" s="8">
        <v>12</v>
      </c>
    </row>
    <row r="16" spans="1:7" ht="15">
      <c r="A16" s="100" t="s">
        <v>116</v>
      </c>
      <c r="B16" s="96"/>
      <c r="C16" s="96">
        <v>2645</v>
      </c>
      <c r="D16" s="96">
        <v>1081</v>
      </c>
      <c r="E16" s="96">
        <v>758</v>
      </c>
      <c r="F16" s="96">
        <f>SUM(B16:E16)</f>
        <v>4484</v>
      </c>
      <c r="G16" s="8">
        <v>13</v>
      </c>
    </row>
    <row r="17" spans="1:7" ht="15">
      <c r="A17" s="100" t="s">
        <v>136</v>
      </c>
      <c r="B17" s="96"/>
      <c r="C17" s="96">
        <v>2895</v>
      </c>
      <c r="D17" s="96">
        <v>934</v>
      </c>
      <c r="E17" s="96"/>
      <c r="F17" s="96">
        <f>SUM(B17:E17)</f>
        <v>3829</v>
      </c>
      <c r="G17" s="8">
        <v>14</v>
      </c>
    </row>
    <row r="18" spans="1:7" ht="15">
      <c r="A18" s="100" t="s">
        <v>222</v>
      </c>
      <c r="B18" s="96"/>
      <c r="C18" s="96">
        <v>2710</v>
      </c>
      <c r="D18" s="96">
        <v>799</v>
      </c>
      <c r="E18" s="96"/>
      <c r="F18" s="96">
        <f>SUM(B18:E18)</f>
        <v>3509</v>
      </c>
      <c r="G18" s="8">
        <v>15</v>
      </c>
    </row>
    <row r="19" spans="1:7" ht="15">
      <c r="A19" s="100" t="s">
        <v>217</v>
      </c>
      <c r="B19" s="96">
        <v>739</v>
      </c>
      <c r="C19" s="96">
        <v>833</v>
      </c>
      <c r="D19" s="96">
        <v>859</v>
      </c>
      <c r="E19" s="96"/>
      <c r="F19" s="96">
        <f>SUM(B19:E19)</f>
        <v>2431</v>
      </c>
      <c r="G19" s="8">
        <v>16</v>
      </c>
    </row>
    <row r="20" spans="1:7" ht="15">
      <c r="A20" s="100" t="s">
        <v>210</v>
      </c>
      <c r="B20" s="96"/>
      <c r="C20" s="96"/>
      <c r="D20" s="96">
        <v>1958</v>
      </c>
      <c r="E20" s="96"/>
      <c r="F20" s="96">
        <f>SUM(B20:E20)</f>
        <v>1958</v>
      </c>
      <c r="G20" s="8">
        <v>17</v>
      </c>
    </row>
    <row r="21" spans="1:7" ht="15">
      <c r="A21" s="100" t="s">
        <v>238</v>
      </c>
      <c r="B21" s="96"/>
      <c r="C21" s="96"/>
      <c r="D21" s="96"/>
      <c r="E21" s="96">
        <v>1809</v>
      </c>
      <c r="F21" s="96">
        <v>1809</v>
      </c>
      <c r="G21" s="8">
        <v>18</v>
      </c>
    </row>
    <row r="22" spans="1:7" ht="15">
      <c r="A22" s="100" t="s">
        <v>269</v>
      </c>
      <c r="B22" s="96"/>
      <c r="C22" s="96"/>
      <c r="D22" s="96"/>
      <c r="E22" s="96">
        <v>1668</v>
      </c>
      <c r="F22" s="96">
        <v>1668</v>
      </c>
      <c r="G22" s="8">
        <v>19</v>
      </c>
    </row>
    <row r="23" spans="1:7" ht="15">
      <c r="A23" s="100" t="s">
        <v>186</v>
      </c>
      <c r="B23" s="96"/>
      <c r="C23" s="96"/>
      <c r="D23" s="96">
        <v>737</v>
      </c>
      <c r="E23" s="96">
        <v>723</v>
      </c>
      <c r="F23" s="96">
        <f>SUM(B23:E23)</f>
        <v>1460</v>
      </c>
      <c r="G23" s="8">
        <v>20</v>
      </c>
    </row>
    <row r="24" spans="1:7" ht="15">
      <c r="A24" s="100" t="s">
        <v>216</v>
      </c>
      <c r="B24" s="96">
        <v>583</v>
      </c>
      <c r="C24" s="96"/>
      <c r="D24" s="96">
        <v>615</v>
      </c>
      <c r="E24" s="96"/>
      <c r="F24" s="96">
        <f>SUM(B24:E24)</f>
        <v>1198</v>
      </c>
      <c r="G24" s="8">
        <v>21</v>
      </c>
    </row>
    <row r="25" spans="1:7" ht="15">
      <c r="A25" s="100" t="s">
        <v>223</v>
      </c>
      <c r="B25" s="96"/>
      <c r="C25" s="96">
        <v>1000</v>
      </c>
      <c r="D25" s="96"/>
      <c r="E25" s="96"/>
      <c r="F25" s="96">
        <f>SUM(B25:E25)</f>
        <v>1000</v>
      </c>
      <c r="G25" s="8">
        <v>22</v>
      </c>
    </row>
    <row r="26" spans="1:7" ht="15">
      <c r="A26" s="100" t="s">
        <v>137</v>
      </c>
      <c r="B26" s="96"/>
      <c r="C26" s="96">
        <v>999</v>
      </c>
      <c r="D26" s="96"/>
      <c r="E26" s="96"/>
      <c r="F26" s="96">
        <f>SUM(B26:E26)</f>
        <v>999</v>
      </c>
      <c r="G26" s="8">
        <v>23</v>
      </c>
    </row>
    <row r="27" spans="1:7" ht="15">
      <c r="A27" s="100" t="s">
        <v>124</v>
      </c>
      <c r="B27" s="96"/>
      <c r="C27" s="96">
        <v>997</v>
      </c>
      <c r="D27" s="96"/>
      <c r="E27" s="96"/>
      <c r="F27" s="96">
        <f>SUM(B27:E27)</f>
        <v>997</v>
      </c>
      <c r="G27" s="8">
        <v>24</v>
      </c>
    </row>
    <row r="28" spans="1:7" ht="15">
      <c r="A28" s="100" t="s">
        <v>224</v>
      </c>
      <c r="B28" s="96"/>
      <c r="C28" s="96">
        <v>945</v>
      </c>
      <c r="D28" s="96"/>
      <c r="E28" s="96"/>
      <c r="F28" s="96">
        <f>SUM(B28:E28)</f>
        <v>945</v>
      </c>
      <c r="G28" s="8">
        <v>25</v>
      </c>
    </row>
    <row r="29" spans="1:7" ht="15">
      <c r="A29" s="100" t="s">
        <v>225</v>
      </c>
      <c r="B29" s="96"/>
      <c r="C29" s="96">
        <v>896</v>
      </c>
      <c r="D29" s="96"/>
      <c r="E29" s="96"/>
      <c r="F29" s="96">
        <f>SUM(B29:E29)</f>
        <v>896</v>
      </c>
      <c r="G29" s="8">
        <v>26</v>
      </c>
    </row>
    <row r="30" spans="1:7" ht="15">
      <c r="A30" s="150" t="s">
        <v>264</v>
      </c>
      <c r="B30" s="151"/>
      <c r="C30" s="151"/>
      <c r="D30" s="151"/>
      <c r="E30" s="151">
        <v>883</v>
      </c>
      <c r="F30" s="96">
        <v>883</v>
      </c>
      <c r="G30" s="8">
        <v>27</v>
      </c>
    </row>
    <row r="31" spans="1:7" ht="15">
      <c r="A31" s="150" t="s">
        <v>265</v>
      </c>
      <c r="B31" s="151"/>
      <c r="C31" s="151"/>
      <c r="D31" s="151"/>
      <c r="E31" s="151">
        <v>847</v>
      </c>
      <c r="F31" s="96">
        <v>847</v>
      </c>
      <c r="G31" s="8">
        <v>28</v>
      </c>
    </row>
    <row r="32" spans="1:7" ht="15">
      <c r="A32" s="150" t="s">
        <v>271</v>
      </c>
      <c r="B32" s="151"/>
      <c r="C32" s="151"/>
      <c r="D32" s="151"/>
      <c r="E32" s="151">
        <v>837</v>
      </c>
      <c r="F32" s="96">
        <v>837</v>
      </c>
      <c r="G32" s="8">
        <v>29</v>
      </c>
    </row>
    <row r="33" spans="1:7" ht="15">
      <c r="A33" s="150" t="s">
        <v>233</v>
      </c>
      <c r="B33" s="151"/>
      <c r="C33" s="151"/>
      <c r="D33" s="151"/>
      <c r="E33" s="151">
        <v>751</v>
      </c>
      <c r="F33" s="96">
        <v>751</v>
      </c>
      <c r="G33" s="8">
        <v>30</v>
      </c>
    </row>
    <row r="34" spans="1:7" ht="15">
      <c r="A34" s="150" t="s">
        <v>189</v>
      </c>
      <c r="B34" s="151"/>
      <c r="C34" s="151">
        <v>732</v>
      </c>
      <c r="D34" s="151"/>
      <c r="E34" s="151"/>
      <c r="F34" s="96">
        <v>732</v>
      </c>
      <c r="G34" s="8">
        <v>31</v>
      </c>
    </row>
    <row r="35" spans="1:7" ht="15.75" thickBot="1">
      <c r="A35" s="101" t="s">
        <v>275</v>
      </c>
      <c r="B35" s="102"/>
      <c r="C35" s="102"/>
      <c r="D35" s="102"/>
      <c r="E35" s="102">
        <v>681</v>
      </c>
      <c r="F35" s="96">
        <f>SUM(B35:E35)</f>
        <v>681</v>
      </c>
      <c r="G35" s="8">
        <v>32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Jānis Koops</dc:creator>
  <cp:keywords/>
  <dc:description/>
  <cp:lastModifiedBy>Maris_K</cp:lastModifiedBy>
  <cp:lastPrinted>2016-09-08T22:25:34Z</cp:lastPrinted>
  <dcterms:created xsi:type="dcterms:W3CDTF">2016-08-04T16:18:51Z</dcterms:created>
  <dcterms:modified xsi:type="dcterms:W3CDTF">2016-12-07T14:06:58Z</dcterms:modified>
  <cp:category/>
  <cp:version/>
  <cp:contentType/>
  <cp:contentStatus/>
</cp:coreProperties>
</file>